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531"/>
  <workbookPr defaultThemeVersion="166925"/>
  <mc:AlternateContent xmlns:mc="http://schemas.openxmlformats.org/markup-compatibility/2006">
    <mc:Choice Requires="x15">
      <x15ac:absPath xmlns:x15ac="http://schemas.microsoft.com/office/spreadsheetml/2010/11/ac" url="C:\Users\AD-003\Desktop\あにめのたね2025_募集資料最終版_ver2\"/>
    </mc:Choice>
  </mc:AlternateContent>
  <xr:revisionPtr revIDLastSave="0" documentId="13_ncr:1_{113A9706-817A-4A90-B787-51B0C2F204FE}" xr6:coauthVersionLast="47" xr6:coauthVersionMax="47" xr10:uidLastSave="{00000000-0000-0000-0000-000000000000}"/>
  <bookViews>
    <workbookView xWindow="1125" yWindow="1125" windowWidth="25290" windowHeight="15870" xr2:uid="{CEBBD60B-A68A-4B05-A40E-5AA4C2159FB5}"/>
  </bookViews>
  <sheets>
    <sheet name="予算書" sheetId="6" r:id="rId1"/>
    <sheet name="予算書記入例" sheetId="5" r:id="rId2"/>
  </sheets>
  <definedNames>
    <definedName name="_xlnm.Print_Area" localSheetId="0">予算書!$A$1:$K$79</definedName>
    <definedName name="_xlnm.Print_Area" localSheetId="1">予算書記入例!$A$1:$K$79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J69" i="6" l="1"/>
  <c r="J68" i="6"/>
  <c r="J70" i="6" s="1"/>
  <c r="J66" i="6"/>
  <c r="J67" i="6"/>
  <c r="J48" i="6"/>
  <c r="J47" i="6"/>
  <c r="J49" i="6" s="1"/>
  <c r="J45" i="6"/>
  <c r="J46" i="6" s="1"/>
  <c r="J44" i="6"/>
  <c r="J42" i="6"/>
  <c r="J41" i="6"/>
  <c r="J40" i="6"/>
  <c r="J39" i="6"/>
  <c r="J38" i="6"/>
  <c r="J37" i="6"/>
  <c r="J36" i="6"/>
  <c r="J34" i="6"/>
  <c r="J33" i="6"/>
  <c r="J35" i="6" s="1"/>
  <c r="J31" i="6"/>
  <c r="J30" i="6"/>
  <c r="J29" i="6"/>
  <c r="J28" i="6"/>
  <c r="J27" i="6"/>
  <c r="J26" i="6"/>
  <c r="J25" i="6"/>
  <c r="J24" i="6"/>
  <c r="J23" i="6"/>
  <c r="J22" i="6"/>
  <c r="J69" i="5"/>
  <c r="J68" i="5"/>
  <c r="J70" i="5" s="1"/>
  <c r="J66" i="5"/>
  <c r="J65" i="5"/>
  <c r="J64" i="5"/>
  <c r="J63" i="5"/>
  <c r="J62" i="5"/>
  <c r="J61" i="5"/>
  <c r="J60" i="5"/>
  <c r="J59" i="5"/>
  <c r="J58" i="5"/>
  <c r="J57" i="5"/>
  <c r="J56" i="5"/>
  <c r="J55" i="5"/>
  <c r="J54" i="5"/>
  <c r="J53" i="5"/>
  <c r="J52" i="5"/>
  <c r="J51" i="5"/>
  <c r="J50" i="5"/>
  <c r="J48" i="5"/>
  <c r="J47" i="5"/>
  <c r="J49" i="5" s="1"/>
  <c r="J45" i="5"/>
  <c r="J44" i="5"/>
  <c r="J42" i="5"/>
  <c r="J41" i="5"/>
  <c r="J40" i="5"/>
  <c r="J38" i="5"/>
  <c r="J37" i="5"/>
  <c r="J36" i="5"/>
  <c r="J39" i="5" s="1"/>
  <c r="J34" i="5"/>
  <c r="J33" i="5"/>
  <c r="J35" i="5" s="1"/>
  <c r="J31" i="5"/>
  <c r="J30" i="5"/>
  <c r="J29" i="5"/>
  <c r="J28" i="5"/>
  <c r="J27" i="5"/>
  <c r="J26" i="5"/>
  <c r="J25" i="5"/>
  <c r="J24" i="5"/>
  <c r="J23" i="5"/>
  <c r="J22" i="5"/>
  <c r="J43" i="6" l="1"/>
  <c r="J32" i="6"/>
  <c r="J71" i="6"/>
  <c r="J74" i="6" s="1"/>
  <c r="J75" i="6" s="1"/>
  <c r="J46" i="5"/>
  <c r="J67" i="5"/>
  <c r="J32" i="5"/>
  <c r="J71" i="5" s="1"/>
  <c r="J74" i="5" s="1"/>
  <c r="J75" i="5" s="1"/>
  <c r="E76" i="5" s="1"/>
  <c r="J76" i="5" s="1"/>
  <c r="J43" i="5"/>
  <c r="E76" i="6" l="1"/>
  <c r="J76" i="6" s="1"/>
  <c r="J78" i="6" s="1"/>
  <c r="J78" i="5"/>
</calcChain>
</file>

<file path=xl/comments1.xml><?xml version="1.0" encoding="utf-8"?>
<comments xmlns="http://schemas.openxmlformats.org/spreadsheetml/2006/main" xmlns:mc="http://schemas.openxmlformats.org/markup-compatibility/2006" xmlns:xr="http://schemas.microsoft.com/office/spreadsheetml/2014/revision" mc:Ignorable="xr">
  <authors>
    <author>森本修司</author>
  </authors>
  <commentList>
    <comment ref="B71" authorId="0" shapeId="0" xr:uid="{7876F931-47B2-4296-AA84-0F276FCBA880}">
      <text>
        <r>
          <rPr>
            <b/>
            <sz val="10"/>
            <color indexed="81"/>
            <rFont val="MS P ゴシック"/>
            <family val="3"/>
            <charset val="128"/>
          </rPr>
          <t xml:space="preserve">（注１）インボイス影響額-経過措置の適用：無 
人件費的性質を有する諸謝金については人件費の費目・種別に計上します。 
ここでは「費目：事業費」、「種別：諸謝金」に計上する諸謝金（税込）の「消費税相当額」について補足説明します。 
 個人への諸謝金は相手方が免税事業者であることが想定されます。
個人への諸謝金については、経過措置適用対象の請求書が発行されない場合があります。
その場合はこの欄を使用します。
 消費税相当額の計算方法（消費税率 10％の場合）：免税事業者への諸謝金額×10/110×110/100
＝免税事業者への諸謝金額×0.1
例：委託事業者が、適格請求書が発行されない個人への諸謝金 
11,000 円（消費税 10％）を支払った場合、経費内訳には以下を計上します。 
・諸謝金：11,000 円
・インボイス影響額-経過措置の適用：無：1,100 円
＜計算の流れ＞ 
 ①諸謝金から消費税額を算出。
   11,000 円×10/110 ＝ 1,000 円
 ②国と委託事業者間では業務経費の全体が課税対象となるため、①で算出した額にも「消費税額」 を追加計上。
   1,000 円×110/100 ＝ 1,100 円
（注２）インボイス影響額-経過措置の適用：有 
免税事業者から経過措置適用対象の請求書を受けた場合、この欄を使用します。 
インボイス制度施行後の3 年間は免税事業者等からの仕入について仕入税額相当額の80％、その後の3 年間は50％を仕入税額とみなして控除となる経過措置があります。
控除を受けられない部分については消費税相当額を計上する必要があります。
消費税相当額の計算方法（消費税率10％の場合）
令和5 年10 月1 日～令和 8 年9 月30 日：免税事業者との取引額×10/110×0.2×110/100
＝免税事業者との取引額×0.02
 令和8 年10 月1 日～令和11 年9 月30 日：免税事業者との取引額×10/110×0.5×110/100
＝免税事業者との取引額×0.05
例：委託事業者が免税事業者と 110,000 円（税率 10％）の取引を行った場合、経費内訳には以下を計上します。 
・雑役務費：110,000 円
・インボイス影響額-経過措置の適用：有：2,200 円
＜計算の流れ＞
①雑役務費から消費税額を算出。
  110,000 円×10/110 ＝ 10,000 円
②仕入税額相当額の 80％は経過措置により仕入税額とみなし控除。残額 20％を計算。
  10,000 円×0.2 ＝ 2,000 円
③国と委託事業者間では業務経費の全体が課税対象となるため、②で算出した額にも「消費税額」を追加計上。
  2000 円×110/100 ＝ 2,200 円
</t>
        </r>
      </text>
    </comment>
  </commentList>
</comments>
</file>

<file path=xl/sharedStrings.xml><?xml version="1.0" encoding="utf-8"?>
<sst xmlns="http://schemas.openxmlformats.org/spreadsheetml/2006/main" count="228" uniqueCount="92">
  <si>
    <t>Ⅱ　委託業務経費</t>
    <rPh sb="2" eb="4">
      <t>イタク</t>
    </rPh>
    <rPh sb="4" eb="6">
      <t>ギョウム</t>
    </rPh>
    <rPh sb="6" eb="8">
      <t>ケイヒ</t>
    </rPh>
    <phoneticPr fontId="5"/>
  </si>
  <si>
    <t>　１．　経費予定額</t>
    <rPh sb="4" eb="6">
      <t>ケイヒ</t>
    </rPh>
    <rPh sb="6" eb="8">
      <t>ヨテイ</t>
    </rPh>
    <rPh sb="8" eb="9">
      <t>ガク</t>
    </rPh>
    <phoneticPr fontId="5"/>
  </si>
  <si>
    <t>【確認事項】消費税等仕入控除税額の取扱い（ア，イ，ウのいずれかに○をつけること）</t>
    <rPh sb="1" eb="3">
      <t>カクニン</t>
    </rPh>
    <rPh sb="3" eb="5">
      <t>ジコウ</t>
    </rPh>
    <phoneticPr fontId="5"/>
  </si>
  <si>
    <t>ア　課税事業者</t>
    <phoneticPr fontId="5"/>
  </si>
  <si>
    <t>イ　簡易課税事業者</t>
    <phoneticPr fontId="5"/>
  </si>
  <si>
    <t>ウ　免税事業者</t>
    <phoneticPr fontId="5"/>
  </si>
  <si>
    <t>＊</t>
    <phoneticPr fontId="5"/>
  </si>
  <si>
    <t>必ず会計担当者が記載内容を確認するようにしてください。</t>
    <rPh sb="0" eb="1">
      <t>カナラ</t>
    </rPh>
    <rPh sb="2" eb="4">
      <t>カイケイ</t>
    </rPh>
    <rPh sb="4" eb="7">
      <t>タントウシャ</t>
    </rPh>
    <rPh sb="8" eb="10">
      <t>キサイ</t>
    </rPh>
    <rPh sb="10" eb="12">
      <t>ナイヨウ</t>
    </rPh>
    <rPh sb="13" eb="15">
      <t>カクニン</t>
    </rPh>
    <phoneticPr fontId="5"/>
  </si>
  <si>
    <t>計算式が設定されていますので青色の欄には入力しないでください。</t>
    <rPh sb="0" eb="3">
      <t>ケイサンシキ</t>
    </rPh>
    <rPh sb="4" eb="6">
      <t>セッテイ</t>
    </rPh>
    <rPh sb="14" eb="16">
      <t>アオイロ</t>
    </rPh>
    <rPh sb="17" eb="18">
      <t>ラン</t>
    </rPh>
    <rPh sb="20" eb="22">
      <t>ニュウリョク</t>
    </rPh>
    <phoneticPr fontId="5"/>
  </si>
  <si>
    <t>金額欄には税込の金額を記入してください。</t>
    <rPh sb="0" eb="2">
      <t>キンガク</t>
    </rPh>
    <rPh sb="2" eb="3">
      <t>ラン</t>
    </rPh>
    <rPh sb="5" eb="7">
      <t>ゼイコ</t>
    </rPh>
    <rPh sb="8" eb="10">
      <t>キンガク</t>
    </rPh>
    <rPh sb="11" eb="13">
      <t>キニュウ</t>
    </rPh>
    <phoneticPr fontId="5"/>
  </si>
  <si>
    <t>課税対象外(人件費・海外渡航費等，団体により異なるため会計担当者に確認すること)の項目については，○を御記入ください。</t>
    <rPh sb="10" eb="12">
      <t>カイガイ</t>
    </rPh>
    <rPh sb="12" eb="14">
      <t>トコウ</t>
    </rPh>
    <rPh sb="14" eb="15">
      <t>ヒ</t>
    </rPh>
    <rPh sb="17" eb="19">
      <t>ダンタイ</t>
    </rPh>
    <rPh sb="22" eb="23">
      <t>コト</t>
    </rPh>
    <rPh sb="27" eb="29">
      <t>カイケイ</t>
    </rPh>
    <rPh sb="29" eb="32">
      <t>タントウシャ</t>
    </rPh>
    <rPh sb="33" eb="35">
      <t>カクニン</t>
    </rPh>
    <rPh sb="51" eb="52">
      <t>ゴ</t>
    </rPh>
    <phoneticPr fontId="5"/>
  </si>
  <si>
    <t>消費税相当額欄には，課税対象外経費×１０％の金額が入ります。</t>
    <rPh sb="0" eb="3">
      <t>ショウヒゼイ</t>
    </rPh>
    <rPh sb="3" eb="5">
      <t>ソウトウ</t>
    </rPh>
    <rPh sb="5" eb="6">
      <t>ガク</t>
    </rPh>
    <rPh sb="6" eb="7">
      <t>ラン</t>
    </rPh>
    <rPh sb="10" eb="12">
      <t>カゼイ</t>
    </rPh>
    <rPh sb="12" eb="14">
      <t>タイショウ</t>
    </rPh>
    <rPh sb="14" eb="15">
      <t>ガイ</t>
    </rPh>
    <rPh sb="15" eb="17">
      <t>ケイヒ</t>
    </rPh>
    <rPh sb="22" eb="24">
      <t>キンガク</t>
    </rPh>
    <rPh sb="25" eb="26">
      <t>ハイ</t>
    </rPh>
    <phoneticPr fontId="5"/>
  </si>
  <si>
    <t>欄が不足する場合は行を挿入してください。複数ページにわたっても結構です。</t>
    <rPh sb="0" eb="1">
      <t>ラン</t>
    </rPh>
    <rPh sb="2" eb="4">
      <t>フソク</t>
    </rPh>
    <rPh sb="6" eb="8">
      <t>バアイ</t>
    </rPh>
    <rPh sb="9" eb="10">
      <t>ギョウ</t>
    </rPh>
    <rPh sb="11" eb="13">
      <t>ソウニュウ</t>
    </rPh>
    <rPh sb="20" eb="22">
      <t>フクスウ</t>
    </rPh>
    <rPh sb="31" eb="33">
      <t>ケッコウ</t>
    </rPh>
    <phoneticPr fontId="5"/>
  </si>
  <si>
    <t>提出前に必ず検算するようにしてください。</t>
    <rPh sb="0" eb="2">
      <t>テイシュツ</t>
    </rPh>
    <rPh sb="2" eb="3">
      <t>マエ</t>
    </rPh>
    <rPh sb="4" eb="5">
      <t>カナラ</t>
    </rPh>
    <rPh sb="6" eb="8">
      <t>ケンザン</t>
    </rPh>
    <phoneticPr fontId="5"/>
  </si>
  <si>
    <t>単位：円</t>
    <rPh sb="0" eb="2">
      <t>タンイ</t>
    </rPh>
    <rPh sb="3" eb="4">
      <t>エン</t>
    </rPh>
    <phoneticPr fontId="5"/>
  </si>
  <si>
    <t>費目</t>
    <rPh sb="0" eb="2">
      <t>ヒモク</t>
    </rPh>
    <phoneticPr fontId="5"/>
  </si>
  <si>
    <t>種別</t>
    <rPh sb="0" eb="2">
      <t>シュベツ</t>
    </rPh>
    <phoneticPr fontId="5"/>
  </si>
  <si>
    <t>内訳</t>
    <rPh sb="0" eb="2">
      <t>ウチワケ</t>
    </rPh>
    <phoneticPr fontId="5"/>
  </si>
  <si>
    <t>数　量</t>
    <rPh sb="0" eb="1">
      <t>カズ</t>
    </rPh>
    <rPh sb="2" eb="3">
      <t>リョウ</t>
    </rPh>
    <phoneticPr fontId="5"/>
  </si>
  <si>
    <t>数　量</t>
    <phoneticPr fontId="5"/>
  </si>
  <si>
    <t>単価</t>
    <phoneticPr fontId="5"/>
  </si>
  <si>
    <t>金額</t>
    <phoneticPr fontId="5"/>
  </si>
  <si>
    <t>課税対象外</t>
    <rPh sb="0" eb="2">
      <t>カゼイ</t>
    </rPh>
    <rPh sb="2" eb="4">
      <t>タイショウ</t>
    </rPh>
    <rPh sb="4" eb="5">
      <t>ガイ</t>
    </rPh>
    <phoneticPr fontId="5"/>
  </si>
  <si>
    <t>人件費</t>
    <rPh sb="0" eb="3">
      <t>ジンケンヒ</t>
    </rPh>
    <phoneticPr fontId="5"/>
  </si>
  <si>
    <t>旅費</t>
    <rPh sb="0" eb="2">
      <t>リョヒ</t>
    </rPh>
    <phoneticPr fontId="5"/>
  </si>
  <si>
    <t>旅費合計</t>
    <rPh sb="0" eb="2">
      <t>リョヒ</t>
    </rPh>
    <rPh sb="2" eb="4">
      <t>ゴウケイ</t>
    </rPh>
    <phoneticPr fontId="5"/>
  </si>
  <si>
    <t>借損料</t>
    <rPh sb="0" eb="1">
      <t>シャク</t>
    </rPh>
    <rPh sb="1" eb="2">
      <t>ソン</t>
    </rPh>
    <rPh sb="2" eb="3">
      <t>リョウ</t>
    </rPh>
    <phoneticPr fontId="5"/>
  </si>
  <si>
    <t>借損料合計</t>
    <rPh sb="0" eb="1">
      <t>カ</t>
    </rPh>
    <rPh sb="1" eb="2">
      <t>ソン</t>
    </rPh>
    <rPh sb="2" eb="3">
      <t>リョウ</t>
    </rPh>
    <rPh sb="3" eb="5">
      <t>ゴウケイ</t>
    </rPh>
    <phoneticPr fontId="5"/>
  </si>
  <si>
    <t>消耗品費</t>
    <rPh sb="0" eb="2">
      <t>ショウモウ</t>
    </rPh>
    <rPh sb="2" eb="3">
      <t>ヒン</t>
    </rPh>
    <rPh sb="3" eb="4">
      <t>ヒ</t>
    </rPh>
    <phoneticPr fontId="5"/>
  </si>
  <si>
    <t>消耗品費合計</t>
    <rPh sb="0" eb="2">
      <t>ショウモウ</t>
    </rPh>
    <rPh sb="2" eb="3">
      <t>ヒン</t>
    </rPh>
    <rPh sb="3" eb="4">
      <t>ヒ</t>
    </rPh>
    <rPh sb="4" eb="6">
      <t>ゴウケイ</t>
    </rPh>
    <phoneticPr fontId="5"/>
  </si>
  <si>
    <t>会議費</t>
    <rPh sb="0" eb="3">
      <t>カイギヒ</t>
    </rPh>
    <phoneticPr fontId="5"/>
  </si>
  <si>
    <t>会議費合計</t>
    <rPh sb="0" eb="2">
      <t>カイギ</t>
    </rPh>
    <rPh sb="2" eb="3">
      <t>ヒ</t>
    </rPh>
    <rPh sb="3" eb="5">
      <t>ゴウケイ</t>
    </rPh>
    <phoneticPr fontId="5"/>
  </si>
  <si>
    <t>通信運搬費</t>
    <rPh sb="0" eb="2">
      <t>ツウシン</t>
    </rPh>
    <rPh sb="2" eb="4">
      <t>ウンパン</t>
    </rPh>
    <rPh sb="4" eb="5">
      <t>ヒ</t>
    </rPh>
    <phoneticPr fontId="5"/>
  </si>
  <si>
    <t>通信運搬費合計</t>
    <rPh sb="0" eb="2">
      <t>ツウシン</t>
    </rPh>
    <rPh sb="2" eb="4">
      <t>ウンパン</t>
    </rPh>
    <rPh sb="4" eb="5">
      <t>ヒ</t>
    </rPh>
    <rPh sb="5" eb="7">
      <t>ゴウケイ</t>
    </rPh>
    <phoneticPr fontId="5"/>
  </si>
  <si>
    <t>雑役務費</t>
    <rPh sb="0" eb="1">
      <t>ザツ</t>
    </rPh>
    <rPh sb="1" eb="3">
      <t>エキム</t>
    </rPh>
    <rPh sb="3" eb="4">
      <t>ヒ</t>
    </rPh>
    <phoneticPr fontId="5"/>
  </si>
  <si>
    <t>雑役務費合計</t>
    <rPh sb="0" eb="1">
      <t>ザツ</t>
    </rPh>
    <rPh sb="1" eb="3">
      <t>エキム</t>
    </rPh>
    <rPh sb="3" eb="4">
      <t>ヒ</t>
    </rPh>
    <rPh sb="4" eb="6">
      <t>ゴウケイ</t>
    </rPh>
    <phoneticPr fontId="5"/>
  </si>
  <si>
    <t>保険料</t>
    <rPh sb="0" eb="3">
      <t>ホケンリョウ</t>
    </rPh>
    <phoneticPr fontId="5"/>
  </si>
  <si>
    <t>保険料合計</t>
    <rPh sb="0" eb="3">
      <t>ホケンリョウ</t>
    </rPh>
    <rPh sb="3" eb="5">
      <t>ゴウケイ</t>
    </rPh>
    <phoneticPr fontId="5"/>
  </si>
  <si>
    <t>消費税相当額</t>
    <rPh sb="0" eb="3">
      <t>ショウヒゼイ</t>
    </rPh>
    <rPh sb="3" eb="5">
      <t>ソウトウ</t>
    </rPh>
    <rPh sb="5" eb="6">
      <t>ガク</t>
    </rPh>
    <phoneticPr fontId="5"/>
  </si>
  <si>
    <t>　</t>
  </si>
  <si>
    <t>　一般管理費(ｂ)</t>
    <rPh sb="1" eb="2">
      <t>イチ</t>
    </rPh>
    <rPh sb="2" eb="3">
      <t>パン</t>
    </rPh>
    <rPh sb="3" eb="4">
      <t>カン</t>
    </rPh>
    <rPh sb="4" eb="5">
      <t>リ</t>
    </rPh>
    <rPh sb="5" eb="6">
      <t>ヒ</t>
    </rPh>
    <phoneticPr fontId="5"/>
  </si>
  <si>
    <t>） ×</t>
    <phoneticPr fontId="5"/>
  </si>
  <si>
    <t>人件費合計</t>
    <rPh sb="0" eb="3">
      <t>ジンケンヒ</t>
    </rPh>
    <rPh sb="3" eb="5">
      <t>ゴウケイ</t>
    </rPh>
    <phoneticPr fontId="5"/>
  </si>
  <si>
    <t>＊</t>
    <phoneticPr fontId="3"/>
  </si>
  <si>
    <t xml:space="preserve">（注１）インボイス影響額-経過措置の適用：無 </t>
    <phoneticPr fontId="3"/>
  </si>
  <si>
    <t>（注２）インボイス影響額-経過措置の適用：有</t>
    <phoneticPr fontId="3"/>
  </si>
  <si>
    <t>不（非）課税経費（人件費、外国旅費、保険料など）×消費税率</t>
    <phoneticPr fontId="3"/>
  </si>
  <si>
    <t>時間</t>
    <rPh sb="0" eb="2">
      <t>ジカン</t>
    </rPh>
    <phoneticPr fontId="3"/>
  </si>
  <si>
    <t>式</t>
    <rPh sb="0" eb="1">
      <t>シキ</t>
    </rPh>
    <phoneticPr fontId="3"/>
  </si>
  <si>
    <t>再委託費</t>
    <phoneticPr fontId="3"/>
  </si>
  <si>
    <t>(税込)</t>
    <phoneticPr fontId="3"/>
  </si>
  <si>
    <t>　事業費合計</t>
    <rPh sb="1" eb="4">
      <t>ジギョウヒ</t>
    </rPh>
    <rPh sb="4" eb="6">
      <t>ゴウケイ</t>
    </rPh>
    <phoneticPr fontId="3"/>
  </si>
  <si>
    <t xml:space="preserve">  合計</t>
    <rPh sb="2" eb="4">
      <t>ゴウケイ</t>
    </rPh>
    <phoneticPr fontId="5"/>
  </si>
  <si>
    <t>（様式5）</t>
    <rPh sb="1" eb="3">
      <t>ヨウシキ</t>
    </rPh>
    <phoneticPr fontId="3"/>
  </si>
  <si>
    <t>消費税相当額合計</t>
    <rPh sb="0" eb="3">
      <t>ショウヒゼイ</t>
    </rPh>
    <rPh sb="3" eb="5">
      <t>ソウトウ</t>
    </rPh>
    <rPh sb="5" eb="6">
      <t>ガク</t>
    </rPh>
    <rPh sb="6" eb="8">
      <t>ゴウケイ</t>
    </rPh>
    <phoneticPr fontId="5"/>
  </si>
  <si>
    <t>団体名</t>
    <rPh sb="0" eb="3">
      <t>ダンタイメイ</t>
    </rPh>
    <phoneticPr fontId="3"/>
  </si>
  <si>
    <t>事業費</t>
    <rPh sb="0" eb="3">
      <t>ジギョウヒ</t>
    </rPh>
    <phoneticPr fontId="3"/>
  </si>
  <si>
    <t>　自己負担金</t>
    <rPh sb="1" eb="6">
      <t>ジコフタンキン</t>
    </rPh>
    <phoneticPr fontId="3"/>
  </si>
  <si>
    <t>社員給与　アニメーター（原画A）</t>
    <phoneticPr fontId="3"/>
  </si>
  <si>
    <t>社員給与　アニメーター（原画B）</t>
    <rPh sb="0" eb="2">
      <t>シャイン</t>
    </rPh>
    <rPh sb="2" eb="4">
      <t>キュウヨ</t>
    </rPh>
    <rPh sb="12" eb="14">
      <t>ゲンガ</t>
    </rPh>
    <phoneticPr fontId="1"/>
  </si>
  <si>
    <t>社員給与　アニメーター（原画C）</t>
    <rPh sb="0" eb="2">
      <t>シャイン</t>
    </rPh>
    <rPh sb="2" eb="4">
      <t>キュウヨ</t>
    </rPh>
    <rPh sb="12" eb="14">
      <t>ゲンガ</t>
    </rPh>
    <phoneticPr fontId="1"/>
  </si>
  <si>
    <t>社員給与　アニメーター（原画D）</t>
    <rPh sb="0" eb="2">
      <t>シャイン</t>
    </rPh>
    <rPh sb="2" eb="4">
      <t>キュウヨ</t>
    </rPh>
    <rPh sb="12" eb="14">
      <t>ゲンガ</t>
    </rPh>
    <phoneticPr fontId="1"/>
  </si>
  <si>
    <t>社員給与　アニメーター（原画F）</t>
    <rPh sb="0" eb="2">
      <t>シャイン</t>
    </rPh>
    <rPh sb="2" eb="4">
      <t>キュウヨ</t>
    </rPh>
    <rPh sb="12" eb="14">
      <t>ゲンガ</t>
    </rPh>
    <phoneticPr fontId="1"/>
  </si>
  <si>
    <t>社員給与　アニメーター（原画G）</t>
    <rPh sb="0" eb="2">
      <t>シャイン</t>
    </rPh>
    <rPh sb="2" eb="4">
      <t>キュウヨ</t>
    </rPh>
    <rPh sb="12" eb="14">
      <t>ゲンガ</t>
    </rPh>
    <phoneticPr fontId="1"/>
  </si>
  <si>
    <t>社員給与　アニメーター（原画H）</t>
    <rPh sb="0" eb="2">
      <t>シャイン</t>
    </rPh>
    <rPh sb="2" eb="4">
      <t>キュウヨ</t>
    </rPh>
    <rPh sb="12" eb="14">
      <t>ゲンガ</t>
    </rPh>
    <phoneticPr fontId="1"/>
  </si>
  <si>
    <t>社員給与　制作進行</t>
    <rPh sb="5" eb="7">
      <t>セイサク</t>
    </rPh>
    <rPh sb="7" eb="9">
      <t>シンコウ</t>
    </rPh>
    <phoneticPr fontId="1"/>
  </si>
  <si>
    <t>社員給与　プロデューサー</t>
  </si>
  <si>
    <t>社員給与　アシスタントプロデューサー</t>
  </si>
  <si>
    <t>（人件費＋事業費）*10％=(</t>
    <phoneticPr fontId="5"/>
  </si>
  <si>
    <t>ロケハン費　交通費</t>
    <phoneticPr fontId="3"/>
  </si>
  <si>
    <t>コピー用紙代（A4 2500枚）</t>
    <rPh sb="3" eb="5">
      <t>ヨウシ</t>
    </rPh>
    <rPh sb="5" eb="6">
      <t>ダイ</t>
    </rPh>
    <rPh sb="14" eb="15">
      <t>マイ</t>
    </rPh>
    <phoneticPr fontId="2"/>
  </si>
  <si>
    <t>プリンター_インク代(4色セット)</t>
    <rPh sb="9" eb="10">
      <t>ダイ</t>
    </rPh>
    <rPh sb="12" eb="13">
      <t>ショク</t>
    </rPh>
    <phoneticPr fontId="2"/>
  </si>
  <si>
    <t>プリンター_インク代(黒)</t>
    <rPh sb="9" eb="10">
      <t>ダイ</t>
    </rPh>
    <rPh sb="11" eb="12">
      <t>クロ</t>
    </rPh>
    <phoneticPr fontId="2"/>
  </si>
  <si>
    <t>個</t>
    <rPh sb="0" eb="1">
      <t>コ</t>
    </rPh>
    <phoneticPr fontId="3"/>
  </si>
  <si>
    <t>音響製作費　（声優費、音響効果、スタジオ費　等）</t>
    <rPh sb="0" eb="2">
      <t>オンキョウ</t>
    </rPh>
    <rPh sb="2" eb="5">
      <t>セイサクヒ</t>
    </rPh>
    <rPh sb="7" eb="9">
      <t>セイユウ</t>
    </rPh>
    <rPh sb="9" eb="10">
      <t>ヒ</t>
    </rPh>
    <rPh sb="11" eb="13">
      <t>オンキョウ</t>
    </rPh>
    <rPh sb="13" eb="15">
      <t>コウカ</t>
    </rPh>
    <rPh sb="22" eb="23">
      <t>トウ</t>
    </rPh>
    <phoneticPr fontId="2"/>
  </si>
  <si>
    <t>音楽費　（作曲、音楽製作一式）</t>
    <rPh sb="0" eb="2">
      <t>オンガク</t>
    </rPh>
    <rPh sb="2" eb="3">
      <t>ヒ</t>
    </rPh>
    <rPh sb="5" eb="7">
      <t>サッキョク</t>
    </rPh>
    <rPh sb="8" eb="10">
      <t>オンガク</t>
    </rPh>
    <rPh sb="10" eb="12">
      <t>セイサク</t>
    </rPh>
    <rPh sb="12" eb="14">
      <t>イッシキ</t>
    </rPh>
    <phoneticPr fontId="2"/>
  </si>
  <si>
    <t>美術費</t>
    <rPh sb="0" eb="2">
      <t>ビジュツ</t>
    </rPh>
    <rPh sb="2" eb="3">
      <t>ヒ</t>
    </rPh>
    <phoneticPr fontId="3"/>
  </si>
  <si>
    <t>撮影費</t>
    <rPh sb="0" eb="2">
      <t>サツエイ</t>
    </rPh>
    <rPh sb="2" eb="3">
      <t>ヒ</t>
    </rPh>
    <phoneticPr fontId="3"/>
  </si>
  <si>
    <t>○○○○＜美術監督＞</t>
    <rPh sb="5" eb="7">
      <t>ビジュツ</t>
    </rPh>
    <rPh sb="7" eb="9">
      <t>カントク</t>
    </rPh>
    <phoneticPr fontId="3"/>
  </si>
  <si>
    <t>○○○○＜監督＞</t>
    <rPh sb="5" eb="7">
      <t>カントク</t>
    </rPh>
    <phoneticPr fontId="7"/>
  </si>
  <si>
    <t>動画費</t>
    <rPh sb="0" eb="3">
      <t>ドウガヒ</t>
    </rPh>
    <phoneticPr fontId="2"/>
  </si>
  <si>
    <t>仕上げ費</t>
    <rPh sb="0" eb="2">
      <t>シア</t>
    </rPh>
    <rPh sb="3" eb="4">
      <t>ヒ</t>
    </rPh>
    <phoneticPr fontId="7"/>
  </si>
  <si>
    <t>○○○○＜作画監督＞</t>
  </si>
  <si>
    <t>○○○○＜助監督＞</t>
  </si>
  <si>
    <t>○○○○＜指導アニメーター＞</t>
  </si>
  <si>
    <t>○○○○＜アニメーター＞</t>
  </si>
  <si>
    <t>音響費</t>
  </si>
  <si>
    <t>3D製作費
（3Dモデリングデータ製作及び指導）（製作会社1社へ外注　製作期間○ヶ月）</t>
    <rPh sb="2" eb="5">
      <t>セイサクヒ</t>
    </rPh>
    <rPh sb="17" eb="19">
      <t>セイサク</t>
    </rPh>
    <rPh sb="19" eb="20">
      <t>オヨ</t>
    </rPh>
    <rPh sb="21" eb="23">
      <t>シドウ</t>
    </rPh>
    <rPh sb="25" eb="27">
      <t>セイサク</t>
    </rPh>
    <rPh sb="27" eb="29">
      <t>ガイシャ</t>
    </rPh>
    <rPh sb="30" eb="31">
      <t>シャ</t>
    </rPh>
    <rPh sb="32" eb="34">
      <t>ガイチュウ</t>
    </rPh>
    <rPh sb="35" eb="37">
      <t>セイサク</t>
    </rPh>
    <rPh sb="37" eb="39">
      <t>キカン</t>
    </rPh>
    <rPh sb="41" eb="42">
      <t>ゲツ</t>
    </rPh>
    <phoneticPr fontId="2"/>
  </si>
  <si>
    <t>一般管理費率欄は１０%の範囲内で、直近の決算により算定した一般管理費率と受託規定による一般管理費率を比較し、</t>
    <rPh sb="6" eb="7">
      <t>ラン</t>
    </rPh>
    <phoneticPr fontId="3"/>
  </si>
  <si>
    <t>より低い率で適切に算定したものを記入してください。</t>
    <phoneticPr fontId="3"/>
  </si>
  <si>
    <t>一般管理費率欄は１０%の範囲内で、直近の決算により算定した一般管理費率と受託規定による一般管理費率を比較し、</t>
    <phoneticPr fontId="3"/>
  </si>
  <si>
    <t>〇</t>
    <phoneticPr fontId="3"/>
  </si>
</sst>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0_ "/>
  </numFmts>
  <fonts count="11">
    <font>
      <sz val="11"/>
      <color theme="1"/>
      <name val="游ゴシック"/>
      <family val="2"/>
      <charset val="128"/>
      <scheme val="minor"/>
    </font>
    <font>
      <sz val="11"/>
      <name val="ＭＳ Ｐゴシック"/>
      <family val="3"/>
      <charset val="128"/>
    </font>
    <font>
      <b/>
      <sz val="11"/>
      <name val="ＭＳ Ｐゴシック"/>
      <family val="3"/>
      <charset val="128"/>
    </font>
    <font>
      <sz val="6"/>
      <name val="游ゴシック"/>
      <family val="2"/>
      <charset val="128"/>
      <scheme val="minor"/>
    </font>
    <font>
      <b/>
      <sz val="10"/>
      <name val="ＭＳ Ｐゴシック"/>
      <family val="3"/>
      <charset val="128"/>
    </font>
    <font>
      <sz val="6"/>
      <name val="ＭＳ Ｐゴシック"/>
      <family val="3"/>
      <charset val="128"/>
    </font>
    <font>
      <b/>
      <sz val="12"/>
      <name val="ＭＳ Ｐゴシック"/>
      <family val="3"/>
      <charset val="128"/>
    </font>
    <font>
      <sz val="11"/>
      <color theme="1"/>
      <name val="ＭＳ Ｐゴシック"/>
      <family val="3"/>
      <charset val="128"/>
    </font>
    <font>
      <b/>
      <sz val="10"/>
      <color indexed="81"/>
      <name val="MS P ゴシック"/>
      <family val="3"/>
      <charset val="128"/>
    </font>
    <font>
      <sz val="11"/>
      <color theme="1"/>
      <name val="游ゴシック"/>
      <family val="2"/>
      <charset val="128"/>
      <scheme val="minor"/>
    </font>
    <font>
      <sz val="11"/>
      <name val="游ゴシック"/>
      <family val="3"/>
      <charset val="128"/>
      <scheme val="minor"/>
    </font>
  </fonts>
  <fills count="5">
    <fill>
      <patternFill patternType="none"/>
    </fill>
    <fill>
      <patternFill patternType="gray125"/>
    </fill>
    <fill>
      <patternFill patternType="solid">
        <fgColor indexed="27"/>
        <bgColor indexed="64"/>
      </patternFill>
    </fill>
    <fill>
      <patternFill patternType="solid">
        <fgColor indexed="22"/>
        <bgColor indexed="64"/>
      </patternFill>
    </fill>
    <fill>
      <patternFill patternType="solid">
        <fgColor indexed="41"/>
        <bgColor indexed="64"/>
      </patternFill>
    </fill>
  </fills>
  <borders count="71">
    <border>
      <left/>
      <right/>
      <top/>
      <bottom/>
      <diagonal/>
    </border>
    <border>
      <left style="thin">
        <color indexed="64"/>
      </left>
      <right style="thin">
        <color indexed="64"/>
      </right>
      <top/>
      <bottom style="medium">
        <color indexed="64"/>
      </bottom>
      <diagonal/>
    </border>
    <border>
      <left/>
      <right style="thin">
        <color indexed="64"/>
      </right>
      <top/>
      <bottom style="medium">
        <color indexed="64"/>
      </bottom>
      <diagonal/>
    </border>
    <border>
      <left/>
      <right/>
      <top/>
      <bottom style="medium">
        <color indexed="64"/>
      </bottom>
      <diagonal/>
    </border>
    <border>
      <left style="medium">
        <color indexed="64"/>
      </left>
      <right/>
      <top/>
      <bottom style="medium">
        <color indexed="64"/>
      </bottom>
      <diagonal/>
    </border>
    <border>
      <left style="thin">
        <color indexed="64"/>
      </left>
      <right style="thin">
        <color indexed="64"/>
      </right>
      <top style="dashed">
        <color indexed="64"/>
      </top>
      <bottom/>
      <diagonal/>
    </border>
    <border>
      <left style="medium">
        <color indexed="64"/>
      </left>
      <right/>
      <top/>
      <bottom/>
      <diagonal/>
    </border>
    <border>
      <left style="thin">
        <color indexed="64"/>
      </left>
      <right style="thin">
        <color indexed="64"/>
      </right>
      <top style="medium">
        <color indexed="64"/>
      </top>
      <bottom style="medium">
        <color indexed="64"/>
      </bottom>
      <diagonal/>
    </border>
    <border>
      <left/>
      <right/>
      <top style="medium">
        <color indexed="64"/>
      </top>
      <bottom style="medium">
        <color indexed="64"/>
      </bottom>
      <diagonal/>
    </border>
    <border>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medium">
        <color indexed="64"/>
      </left>
      <right style="thin">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bottom/>
      <diagonal/>
    </border>
    <border>
      <left style="thin">
        <color indexed="64"/>
      </left>
      <right style="thin">
        <color indexed="64"/>
      </right>
      <top/>
      <bottom style="dashed">
        <color indexed="64"/>
      </bottom>
      <diagonal/>
    </border>
    <border>
      <left/>
      <right/>
      <top/>
      <bottom style="dashed">
        <color indexed="64"/>
      </bottom>
      <diagonal/>
    </border>
    <border>
      <left/>
      <right style="thin">
        <color indexed="64"/>
      </right>
      <top/>
      <bottom style="dashed">
        <color indexed="64"/>
      </bottom>
      <diagonal/>
    </border>
    <border>
      <left style="thin">
        <color indexed="64"/>
      </left>
      <right/>
      <top/>
      <bottom style="dashed">
        <color indexed="64"/>
      </bottom>
      <diagonal/>
    </border>
    <border>
      <left style="thin">
        <color indexed="64"/>
      </left>
      <right style="thin">
        <color indexed="64"/>
      </right>
      <top style="medium">
        <color indexed="64"/>
      </top>
      <bottom style="dashed">
        <color indexed="64"/>
      </bottom>
      <diagonal/>
    </border>
    <border>
      <left style="thin">
        <color indexed="64"/>
      </left>
      <right style="thin">
        <color indexed="64"/>
      </right>
      <top style="medium">
        <color indexed="64"/>
      </top>
      <bottom style="dotted">
        <color indexed="64"/>
      </bottom>
      <diagonal/>
    </border>
    <border>
      <left/>
      <right/>
      <top style="medium">
        <color indexed="64"/>
      </top>
      <bottom style="dashed">
        <color indexed="64"/>
      </bottom>
      <diagonal/>
    </border>
    <border>
      <left/>
      <right style="thin">
        <color indexed="64"/>
      </right>
      <top style="medium">
        <color indexed="64"/>
      </top>
      <bottom style="dashed">
        <color indexed="64"/>
      </bottom>
      <diagonal/>
    </border>
    <border>
      <left style="thin">
        <color indexed="64"/>
      </left>
      <right/>
      <top style="medium">
        <color indexed="64"/>
      </top>
      <bottom style="dashed">
        <color indexed="64"/>
      </bottom>
      <diagonal/>
    </border>
    <border>
      <left style="medium">
        <color indexed="64"/>
      </left>
      <right style="thin">
        <color indexed="64"/>
      </right>
      <top style="medium">
        <color indexed="64"/>
      </top>
      <bottom style="dashed">
        <color indexed="64"/>
      </bottom>
      <diagonal/>
    </border>
    <border>
      <left/>
      <right style="medium">
        <color indexed="64"/>
      </right>
      <top style="medium">
        <color indexed="64"/>
      </top>
      <bottom/>
      <diagonal/>
    </border>
    <border>
      <left style="medium">
        <color indexed="64"/>
      </left>
      <right/>
      <top style="medium">
        <color indexed="64"/>
      </top>
      <bottom/>
      <diagonal/>
    </border>
    <border>
      <left/>
      <right/>
      <top style="dashed">
        <color indexed="64"/>
      </top>
      <bottom/>
      <diagonal/>
    </border>
    <border>
      <left/>
      <right style="thin">
        <color indexed="64"/>
      </right>
      <top style="dashed">
        <color indexed="64"/>
      </top>
      <bottom/>
      <diagonal/>
    </border>
    <border>
      <left style="thin">
        <color indexed="64"/>
      </left>
      <right/>
      <top style="dashed">
        <color indexed="64"/>
      </top>
      <bottom/>
      <diagonal/>
    </border>
    <border>
      <left style="thin">
        <color indexed="64"/>
      </left>
      <right style="thin">
        <color indexed="64"/>
      </right>
      <top style="dashed">
        <color indexed="64"/>
      </top>
      <bottom style="dashed">
        <color indexed="64"/>
      </bottom>
      <diagonal/>
    </border>
    <border>
      <left/>
      <right/>
      <top style="dashed">
        <color indexed="64"/>
      </top>
      <bottom style="dashed">
        <color indexed="64"/>
      </bottom>
      <diagonal/>
    </border>
    <border>
      <left/>
      <right style="thin">
        <color indexed="64"/>
      </right>
      <top style="dashed">
        <color indexed="64"/>
      </top>
      <bottom style="dashed">
        <color indexed="64"/>
      </bottom>
      <diagonal/>
    </border>
    <border>
      <left style="thin">
        <color indexed="64"/>
      </left>
      <right/>
      <top style="dashed">
        <color indexed="64"/>
      </top>
      <bottom style="dashed">
        <color indexed="64"/>
      </bottom>
      <diagonal/>
    </border>
    <border>
      <left style="thin">
        <color indexed="64"/>
      </left>
      <right style="thin">
        <color indexed="64"/>
      </right>
      <top style="dotted">
        <color indexed="64"/>
      </top>
      <bottom style="dotted">
        <color indexed="64"/>
      </bottom>
      <diagonal/>
    </border>
    <border>
      <left/>
      <right/>
      <top style="medium">
        <color indexed="64"/>
      </top>
      <bottom/>
      <diagonal/>
    </border>
    <border>
      <left style="medium">
        <color indexed="64"/>
      </left>
      <right style="medium">
        <color indexed="64"/>
      </right>
      <top style="medium">
        <color indexed="64"/>
      </top>
      <bottom style="medium">
        <color indexed="64"/>
      </bottom>
      <diagonal/>
    </border>
    <border>
      <left style="hair">
        <color indexed="64"/>
      </left>
      <right style="hair">
        <color indexed="64"/>
      </right>
      <top style="hair">
        <color indexed="64"/>
      </top>
      <bottom style="hair">
        <color indexed="64"/>
      </bottom>
      <diagonal/>
    </border>
    <border>
      <left style="medium">
        <color indexed="64"/>
      </left>
      <right style="thin">
        <color indexed="64"/>
      </right>
      <top style="medium">
        <color indexed="64"/>
      </top>
      <bottom style="dotted">
        <color indexed="64"/>
      </bottom>
      <diagonal/>
    </border>
    <border>
      <left/>
      <right/>
      <top style="medium">
        <color indexed="64"/>
      </top>
      <bottom style="dotted">
        <color indexed="64"/>
      </bottom>
      <diagonal/>
    </border>
    <border>
      <left style="thin">
        <color indexed="64"/>
      </left>
      <right/>
      <top style="medium">
        <color indexed="64"/>
      </top>
      <bottom style="dotted">
        <color indexed="64"/>
      </bottom>
      <diagonal/>
    </border>
    <border>
      <left/>
      <right style="thin">
        <color indexed="64"/>
      </right>
      <top style="medium">
        <color indexed="64"/>
      </top>
      <bottom style="dotted">
        <color indexed="64"/>
      </bottom>
      <diagonal/>
    </border>
    <border>
      <left style="medium">
        <color indexed="64"/>
      </left>
      <right style="thin">
        <color indexed="64"/>
      </right>
      <top style="dotted">
        <color indexed="64"/>
      </top>
      <bottom style="dotted">
        <color indexed="64"/>
      </bottom>
      <diagonal/>
    </border>
    <border>
      <left/>
      <right/>
      <top style="dotted">
        <color indexed="64"/>
      </top>
      <bottom style="dotted">
        <color indexed="64"/>
      </bottom>
      <diagonal/>
    </border>
    <border>
      <left style="thin">
        <color indexed="64"/>
      </left>
      <right/>
      <top style="dotted">
        <color indexed="64"/>
      </top>
      <bottom style="dotted">
        <color indexed="64"/>
      </bottom>
      <diagonal/>
    </border>
    <border>
      <left/>
      <right style="thin">
        <color indexed="64"/>
      </right>
      <top style="dotted">
        <color indexed="64"/>
      </top>
      <bottom style="dotted">
        <color indexed="64"/>
      </bottom>
      <diagonal/>
    </border>
    <border>
      <left style="medium">
        <color indexed="64"/>
      </left>
      <right style="thin">
        <color indexed="64"/>
      </right>
      <top style="dotted">
        <color indexed="64"/>
      </top>
      <bottom style="medium">
        <color indexed="64"/>
      </bottom>
      <diagonal/>
    </border>
    <border>
      <left/>
      <right/>
      <top style="dotted">
        <color indexed="64"/>
      </top>
      <bottom style="medium">
        <color indexed="64"/>
      </bottom>
      <diagonal/>
    </border>
    <border>
      <left style="thin">
        <color indexed="64"/>
      </left>
      <right/>
      <top style="dotted">
        <color indexed="64"/>
      </top>
      <bottom style="medium">
        <color indexed="64"/>
      </bottom>
      <diagonal/>
    </border>
    <border>
      <left/>
      <right style="thin">
        <color indexed="64"/>
      </right>
      <top style="dotted">
        <color indexed="64"/>
      </top>
      <bottom style="medium">
        <color indexed="64"/>
      </bottom>
      <diagonal/>
    </border>
    <border>
      <left style="thin">
        <color indexed="64"/>
      </left>
      <right style="thin">
        <color indexed="64"/>
      </right>
      <top style="dotted">
        <color indexed="64"/>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right style="thin">
        <color indexed="64"/>
      </right>
      <top style="medium">
        <color indexed="64"/>
      </top>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medium">
        <color indexed="64"/>
      </left>
      <right/>
      <top style="thin">
        <color indexed="64"/>
      </top>
      <bottom style="double">
        <color indexed="64"/>
      </bottom>
      <diagonal/>
    </border>
    <border>
      <left/>
      <right style="thin">
        <color indexed="64"/>
      </right>
      <top style="thin">
        <color indexed="64"/>
      </top>
      <bottom style="double">
        <color indexed="64"/>
      </bottom>
      <diagonal/>
    </border>
    <border>
      <left style="medium">
        <color indexed="64"/>
      </left>
      <right/>
      <top style="double">
        <color indexed="64"/>
      </top>
      <bottom style="medium">
        <color indexed="64"/>
      </bottom>
      <diagonal/>
    </border>
    <border>
      <left/>
      <right/>
      <top style="double">
        <color indexed="64"/>
      </top>
      <bottom style="medium">
        <color indexed="64"/>
      </bottom>
      <diagonal/>
    </border>
    <border>
      <left/>
      <right style="thin">
        <color indexed="64"/>
      </right>
      <top style="double">
        <color indexed="64"/>
      </top>
      <bottom style="medium">
        <color indexed="64"/>
      </bottom>
      <diagonal/>
    </border>
    <border>
      <left style="thin">
        <color indexed="64"/>
      </left>
      <right style="thin">
        <color indexed="64"/>
      </right>
      <top style="thin">
        <color indexed="64"/>
      </top>
      <bottom style="dashed">
        <color indexed="64"/>
      </bottom>
      <diagonal/>
    </border>
    <border>
      <left style="thin">
        <color indexed="64"/>
      </left>
      <right style="thin">
        <color indexed="64"/>
      </right>
      <top style="dashed">
        <color indexed="64"/>
      </top>
      <bottom style="thin">
        <color indexed="64"/>
      </bottom>
      <diagonal/>
    </border>
  </borders>
  <cellStyleXfs count="6">
    <xf numFmtId="0" fontId="0" fillId="0" borderId="0">
      <alignment vertical="center"/>
    </xf>
    <xf numFmtId="0" fontId="1" fillId="0" borderId="0"/>
    <xf numFmtId="38" fontId="1" fillId="0" borderId="0" applyFont="0" applyFill="0" applyBorder="0" applyAlignment="0" applyProtection="0"/>
    <xf numFmtId="0" fontId="1" fillId="0" borderId="0">
      <alignment vertical="center"/>
    </xf>
    <xf numFmtId="9" fontId="1" fillId="0" borderId="0" applyFont="0" applyFill="0" applyBorder="0" applyAlignment="0" applyProtection="0">
      <alignment vertical="center"/>
    </xf>
    <xf numFmtId="38" fontId="9" fillId="0" borderId="0" applyFont="0" applyFill="0" applyBorder="0" applyAlignment="0" applyProtection="0">
      <alignment vertical="center"/>
    </xf>
  </cellStyleXfs>
  <cellXfs count="194">
    <xf numFmtId="0" fontId="0" fillId="0" borderId="0" xfId="0">
      <alignment vertical="center"/>
    </xf>
    <xf numFmtId="0" fontId="2" fillId="0" borderId="0" xfId="1" applyFont="1" applyAlignment="1">
      <alignment vertical="center"/>
    </xf>
    <xf numFmtId="38" fontId="2" fillId="0" borderId="0" xfId="2" applyFont="1" applyAlignment="1">
      <alignment horizontal="center" vertical="center"/>
    </xf>
    <xf numFmtId="38" fontId="2" fillId="0" borderId="0" xfId="2" applyFont="1" applyAlignment="1">
      <alignment vertical="center"/>
    </xf>
    <xf numFmtId="0" fontId="1" fillId="0" borderId="0" xfId="1" applyAlignment="1">
      <alignment horizontal="center" vertical="center"/>
    </xf>
    <xf numFmtId="0" fontId="1" fillId="0" borderId="0" xfId="1" applyAlignment="1">
      <alignment vertical="center"/>
    </xf>
    <xf numFmtId="0" fontId="1" fillId="0" borderId="0" xfId="1" applyAlignment="1">
      <alignment vertical="center" shrinkToFit="1"/>
    </xf>
    <xf numFmtId="0" fontId="4" fillId="0" borderId="0" xfId="3" applyFont="1">
      <alignment vertical="center"/>
    </xf>
    <xf numFmtId="38" fontId="2" fillId="0" borderId="0" xfId="2" applyFont="1" applyFill="1" applyBorder="1" applyAlignment="1">
      <alignment horizontal="center" vertical="center"/>
    </xf>
    <xf numFmtId="38" fontId="2" fillId="0" borderId="0" xfId="2" applyFont="1" applyFill="1" applyBorder="1" applyAlignment="1">
      <alignment vertical="center"/>
    </xf>
    <xf numFmtId="38" fontId="2" fillId="0" borderId="0" xfId="2" applyFont="1" applyBorder="1" applyAlignment="1">
      <alignment vertical="center"/>
    </xf>
    <xf numFmtId="0" fontId="6" fillId="0" borderId="0" xfId="1" applyFont="1" applyAlignment="1">
      <alignment vertical="center"/>
    </xf>
    <xf numFmtId="38" fontId="2" fillId="0" borderId="1" xfId="2" applyFont="1" applyFill="1" applyBorder="1" applyAlignment="1">
      <alignment horizontal="center" vertical="center"/>
    </xf>
    <xf numFmtId="38" fontId="2" fillId="2" borderId="1" xfId="2" applyFont="1" applyFill="1" applyBorder="1" applyAlignment="1">
      <alignment vertical="center"/>
    </xf>
    <xf numFmtId="38" fontId="2" fillId="4" borderId="7" xfId="2" applyFont="1" applyFill="1" applyBorder="1" applyAlignment="1">
      <alignment vertical="center"/>
    </xf>
    <xf numFmtId="38" fontId="2" fillId="0" borderId="7" xfId="2" applyFont="1" applyFill="1" applyBorder="1" applyAlignment="1">
      <alignment horizontal="center" vertical="center"/>
    </xf>
    <xf numFmtId="38" fontId="2" fillId="2" borderId="7" xfId="2" applyFont="1" applyFill="1" applyBorder="1" applyAlignment="1">
      <alignment vertical="center"/>
    </xf>
    <xf numFmtId="38" fontId="2" fillId="0" borderId="8" xfId="2" applyFont="1" applyFill="1" applyBorder="1" applyAlignment="1">
      <alignment vertical="center"/>
    </xf>
    <xf numFmtId="0" fontId="2" fillId="0" borderId="11" xfId="1" applyFont="1" applyBorder="1" applyAlignment="1">
      <alignment horizontal="center" vertical="center" shrinkToFit="1"/>
    </xf>
    <xf numFmtId="0" fontId="2" fillId="3" borderId="16" xfId="1" applyFont="1" applyFill="1" applyBorder="1" applyAlignment="1">
      <alignment vertical="center"/>
    </xf>
    <xf numFmtId="38" fontId="2" fillId="0" borderId="18" xfId="2" applyFont="1" applyFill="1" applyBorder="1" applyAlignment="1">
      <alignment horizontal="center" vertical="center"/>
    </xf>
    <xf numFmtId="38" fontId="2" fillId="0" borderId="22" xfId="2" applyFont="1" applyFill="1" applyBorder="1" applyAlignment="1">
      <alignment horizontal="center" vertical="center"/>
    </xf>
    <xf numFmtId="38" fontId="2" fillId="0" borderId="5" xfId="2" applyFont="1" applyFill="1" applyBorder="1" applyAlignment="1">
      <alignment horizontal="center" vertical="center"/>
    </xf>
    <xf numFmtId="38" fontId="2" fillId="0" borderId="33" xfId="2" applyFont="1" applyFill="1" applyBorder="1" applyAlignment="1">
      <alignment horizontal="center" vertical="center"/>
    </xf>
    <xf numFmtId="0" fontId="2" fillId="0" borderId="0" xfId="1" applyFont="1" applyAlignment="1">
      <alignment horizontal="center" vertical="center"/>
    </xf>
    <xf numFmtId="38" fontId="2" fillId="3" borderId="7" xfId="2" applyFont="1" applyFill="1" applyBorder="1" applyAlignment="1">
      <alignment horizontal="center" vertical="center" wrapText="1"/>
    </xf>
    <xf numFmtId="38" fontId="2" fillId="3" borderId="7" xfId="2" applyFont="1" applyFill="1" applyBorder="1" applyAlignment="1">
      <alignment horizontal="center" vertical="center"/>
    </xf>
    <xf numFmtId="38" fontId="2" fillId="3" borderId="8" xfId="2" applyFont="1" applyFill="1" applyBorder="1" applyAlignment="1">
      <alignment horizontal="center" vertical="center"/>
    </xf>
    <xf numFmtId="0" fontId="2" fillId="3" borderId="9" xfId="1" applyFont="1" applyFill="1" applyBorder="1" applyAlignment="1">
      <alignment horizontal="center" vertical="center" shrinkToFit="1"/>
    </xf>
    <xf numFmtId="0" fontId="2" fillId="3" borderId="39" xfId="1" applyFont="1" applyFill="1" applyBorder="1" applyAlignment="1">
      <alignment horizontal="center" vertical="center"/>
    </xf>
    <xf numFmtId="0" fontId="2" fillId="0" borderId="0" xfId="1" applyFont="1" applyAlignment="1">
      <alignment horizontal="right" vertical="center"/>
    </xf>
    <xf numFmtId="0" fontId="1" fillId="0" borderId="0" xfId="1" applyAlignment="1">
      <alignment horizontal="right" vertical="center"/>
    </xf>
    <xf numFmtId="38" fontId="1" fillId="0" borderId="0" xfId="2" applyFont="1" applyBorder="1" applyAlignment="1">
      <alignment vertical="center"/>
    </xf>
    <xf numFmtId="38" fontId="1" fillId="0" borderId="0" xfId="2" applyFont="1" applyBorder="1" applyAlignment="1">
      <alignment horizontal="center" vertical="center"/>
    </xf>
    <xf numFmtId="0" fontId="2" fillId="4" borderId="40" xfId="1" applyFont="1" applyFill="1" applyBorder="1" applyAlignment="1">
      <alignment vertical="center"/>
    </xf>
    <xf numFmtId="38" fontId="2" fillId="0" borderId="0" xfId="2" applyFont="1" applyBorder="1" applyAlignment="1">
      <alignment horizontal="center" vertical="center"/>
    </xf>
    <xf numFmtId="0" fontId="4" fillId="0" borderId="0" xfId="1" applyFont="1" applyAlignment="1">
      <alignment horizontal="right" vertical="center"/>
    </xf>
    <xf numFmtId="38" fontId="0" fillId="0" borderId="0" xfId="2" applyFont="1" applyBorder="1" applyAlignment="1">
      <alignment horizontal="center" vertical="center"/>
    </xf>
    <xf numFmtId="38" fontId="1" fillId="0" borderId="0" xfId="2" applyFont="1" applyBorder="1" applyAlignment="1">
      <alignment horizontal="right" vertical="center"/>
    </xf>
    <xf numFmtId="0" fontId="2" fillId="3" borderId="4" xfId="1" applyFont="1" applyFill="1" applyBorder="1" applyAlignment="1">
      <alignment vertical="center"/>
    </xf>
    <xf numFmtId="0" fontId="2" fillId="3" borderId="6" xfId="1" applyFont="1" applyFill="1" applyBorder="1" applyAlignment="1">
      <alignment horizontal="left" vertical="center"/>
    </xf>
    <xf numFmtId="0" fontId="2" fillId="3" borderId="14" xfId="1" applyFont="1" applyFill="1" applyBorder="1" applyAlignment="1">
      <alignment horizontal="left" vertical="center"/>
    </xf>
    <xf numFmtId="0" fontId="2" fillId="3" borderId="6" xfId="1" applyFont="1" applyFill="1" applyBorder="1" applyAlignment="1">
      <alignment horizontal="center" vertical="center"/>
    </xf>
    <xf numFmtId="0" fontId="2" fillId="3" borderId="14" xfId="1" applyFont="1" applyFill="1" applyBorder="1" applyAlignment="1">
      <alignment horizontal="center" vertical="center"/>
    </xf>
    <xf numFmtId="38" fontId="2" fillId="0" borderId="23" xfId="2" applyFont="1" applyFill="1" applyBorder="1" applyAlignment="1">
      <alignment horizontal="center" vertical="center"/>
    </xf>
    <xf numFmtId="38" fontId="2" fillId="0" borderId="37" xfId="2" applyFont="1" applyFill="1" applyBorder="1" applyAlignment="1">
      <alignment horizontal="center" vertical="center"/>
    </xf>
    <xf numFmtId="38" fontId="2" fillId="0" borderId="53" xfId="2" applyFont="1" applyFill="1" applyBorder="1" applyAlignment="1">
      <alignment horizontal="center" vertical="center"/>
    </xf>
    <xf numFmtId="0" fontId="7" fillId="0" borderId="27" xfId="1" applyFont="1" applyBorder="1" applyAlignment="1">
      <alignment horizontal="left" vertical="center" shrinkToFit="1"/>
    </xf>
    <xf numFmtId="0" fontId="1" fillId="0" borderId="24" xfId="1" applyBorder="1" applyAlignment="1">
      <alignment horizontal="center" vertical="center"/>
    </xf>
    <xf numFmtId="0" fontId="1" fillId="0" borderId="26" xfId="1" applyBorder="1" applyAlignment="1">
      <alignment vertical="center"/>
    </xf>
    <xf numFmtId="0" fontId="7" fillId="0" borderId="20" xfId="1" applyFont="1" applyBorder="1" applyAlignment="1">
      <alignment horizontal="left" vertical="center" shrinkToFit="1"/>
    </xf>
    <xf numFmtId="0" fontId="1" fillId="0" borderId="19" xfId="1" applyBorder="1" applyAlignment="1">
      <alignment horizontal="center" vertical="center"/>
    </xf>
    <xf numFmtId="0" fontId="1" fillId="0" borderId="21" xfId="1" applyBorder="1" applyAlignment="1">
      <alignment vertical="center"/>
    </xf>
    <xf numFmtId="0" fontId="1" fillId="0" borderId="35" xfId="1" applyBorder="1" applyAlignment="1">
      <alignment horizontal="left" vertical="center" shrinkToFit="1"/>
    </xf>
    <xf numFmtId="0" fontId="1" fillId="0" borderId="34" xfId="1" applyBorder="1" applyAlignment="1">
      <alignment horizontal="center" vertical="center"/>
    </xf>
    <xf numFmtId="0" fontId="1" fillId="0" borderId="36" xfId="1" applyBorder="1" applyAlignment="1">
      <alignment vertical="center"/>
    </xf>
    <xf numFmtId="0" fontId="1" fillId="0" borderId="31" xfId="1" applyBorder="1" applyAlignment="1">
      <alignment horizontal="left" vertical="center" shrinkToFit="1"/>
    </xf>
    <xf numFmtId="0" fontId="1" fillId="0" borderId="30" xfId="1" applyBorder="1" applyAlignment="1">
      <alignment horizontal="center" vertical="center"/>
    </xf>
    <xf numFmtId="0" fontId="1" fillId="0" borderId="32" xfId="1" applyBorder="1" applyAlignment="1">
      <alignment vertical="center"/>
    </xf>
    <xf numFmtId="0" fontId="1" fillId="0" borderId="8" xfId="1" applyBorder="1" applyAlignment="1">
      <alignment vertical="center"/>
    </xf>
    <xf numFmtId="0" fontId="1" fillId="0" borderId="8" xfId="1" applyBorder="1" applyAlignment="1">
      <alignment horizontal="center" vertical="center"/>
    </xf>
    <xf numFmtId="0" fontId="1" fillId="0" borderId="10" xfId="1" applyBorder="1" applyAlignment="1">
      <alignment vertical="center"/>
    </xf>
    <xf numFmtId="0" fontId="1" fillId="0" borderId="9" xfId="1" applyBorder="1" applyAlignment="1">
      <alignment horizontal="center" vertical="center"/>
    </xf>
    <xf numFmtId="0" fontId="7" fillId="0" borderId="41" xfId="1" applyFont="1" applyBorder="1" applyAlignment="1">
      <alignment horizontal="left" vertical="center" shrinkToFit="1"/>
    </xf>
    <xf numFmtId="0" fontId="7" fillId="0" borderId="42" xfId="1" applyFont="1" applyBorder="1" applyAlignment="1">
      <alignment horizontal="center" vertical="center"/>
    </xf>
    <xf numFmtId="0" fontId="7" fillId="0" borderId="44" xfId="1" applyFont="1" applyBorder="1" applyAlignment="1">
      <alignment horizontal="center" vertical="center"/>
    </xf>
    <xf numFmtId="0" fontId="1" fillId="0" borderId="44" xfId="1" applyBorder="1" applyAlignment="1">
      <alignment horizontal="center" vertical="center"/>
    </xf>
    <xf numFmtId="0" fontId="7" fillId="0" borderId="45" xfId="1" applyFont="1" applyBorder="1" applyAlignment="1">
      <alignment horizontal="left" vertical="center" shrinkToFit="1"/>
    </xf>
    <xf numFmtId="0" fontId="7" fillId="0" borderId="46" xfId="1" applyFont="1" applyBorder="1" applyAlignment="1">
      <alignment horizontal="center" vertical="center"/>
    </xf>
    <xf numFmtId="0" fontId="7" fillId="0" borderId="48" xfId="1" applyFont="1" applyBorder="1" applyAlignment="1">
      <alignment horizontal="center" vertical="center"/>
    </xf>
    <xf numFmtId="0" fontId="1" fillId="0" borderId="48" xfId="1" applyBorder="1" applyAlignment="1">
      <alignment horizontal="center" vertical="center"/>
    </xf>
    <xf numFmtId="0" fontId="1" fillId="0" borderId="52" xfId="1" applyBorder="1" applyAlignment="1">
      <alignment horizontal="center" vertical="center"/>
    </xf>
    <xf numFmtId="0" fontId="7" fillId="0" borderId="24" xfId="1" applyFont="1" applyBorder="1" applyAlignment="1">
      <alignment horizontal="center" vertical="center"/>
    </xf>
    <xf numFmtId="0" fontId="7" fillId="0" borderId="25" xfId="1" applyFont="1" applyBorder="1" applyAlignment="1">
      <alignment horizontal="center" vertical="center"/>
    </xf>
    <xf numFmtId="0" fontId="7" fillId="0" borderId="35" xfId="1" applyFont="1" applyBorder="1" applyAlignment="1">
      <alignment horizontal="left" vertical="center" shrinkToFit="1"/>
    </xf>
    <xf numFmtId="0" fontId="7" fillId="0" borderId="34" xfId="1" applyFont="1" applyBorder="1" applyAlignment="1">
      <alignment horizontal="center" vertical="center"/>
    </xf>
    <xf numFmtId="0" fontId="7" fillId="0" borderId="35" xfId="1" applyFont="1" applyBorder="1" applyAlignment="1">
      <alignment horizontal="center" vertical="center"/>
    </xf>
    <xf numFmtId="0" fontId="7" fillId="0" borderId="24" xfId="1" applyFont="1" applyBorder="1" applyAlignment="1">
      <alignment vertical="center"/>
    </xf>
    <xf numFmtId="0" fontId="7" fillId="0" borderId="19" xfId="1" applyFont="1" applyBorder="1" applyAlignment="1">
      <alignment vertical="center"/>
    </xf>
    <xf numFmtId="0" fontId="7" fillId="0" borderId="34" xfId="1" applyFont="1" applyBorder="1" applyAlignment="1">
      <alignment vertical="center"/>
    </xf>
    <xf numFmtId="0" fontId="7" fillId="0" borderId="30" xfId="1" applyFont="1" applyBorder="1" applyAlignment="1">
      <alignment vertical="center"/>
    </xf>
    <xf numFmtId="38" fontId="2" fillId="0" borderId="0" xfId="5" applyFont="1" applyAlignment="1">
      <alignment horizontal="right" vertical="center"/>
    </xf>
    <xf numFmtId="0" fontId="4" fillId="0" borderId="0" xfId="1" applyFont="1" applyAlignment="1">
      <alignment vertical="center" shrinkToFit="1"/>
    </xf>
    <xf numFmtId="0" fontId="2" fillId="0" borderId="29" xfId="1" applyFont="1" applyBorder="1" applyAlignment="1">
      <alignment horizontal="left" vertical="center"/>
    </xf>
    <xf numFmtId="0" fontId="7" fillId="0" borderId="38" xfId="0" applyFont="1" applyBorder="1" applyAlignment="1">
      <alignment horizontal="left" vertical="center"/>
    </xf>
    <xf numFmtId="38" fontId="2" fillId="0" borderId="54" xfId="2" applyFont="1" applyFill="1" applyBorder="1" applyAlignment="1">
      <alignment horizontal="center" vertical="center"/>
    </xf>
    <xf numFmtId="38" fontId="2" fillId="4" borderId="1" xfId="2" applyFont="1" applyFill="1" applyBorder="1" applyAlignment="1">
      <alignment vertical="center"/>
    </xf>
    <xf numFmtId="0" fontId="2" fillId="0" borderId="29" xfId="1" applyFont="1" applyBorder="1" applyAlignment="1">
      <alignment horizontal="right" vertical="center" shrinkToFit="1"/>
    </xf>
    <xf numFmtId="0" fontId="2" fillId="0" borderId="38" xfId="1" applyFont="1" applyBorder="1" applyAlignment="1">
      <alignment horizontal="center" vertical="center"/>
    </xf>
    <xf numFmtId="9" fontId="2" fillId="0" borderId="59" xfId="4" applyFont="1" applyBorder="1" applyAlignment="1">
      <alignment horizontal="center" vertical="center"/>
    </xf>
    <xf numFmtId="38" fontId="2" fillId="0" borderId="38" xfId="2" applyFont="1" applyBorder="1" applyAlignment="1">
      <alignment vertical="center"/>
    </xf>
    <xf numFmtId="38" fontId="2" fillId="4" borderId="54" xfId="2" applyFont="1" applyFill="1" applyBorder="1" applyAlignment="1">
      <alignment vertical="center"/>
    </xf>
    <xf numFmtId="38" fontId="2" fillId="0" borderId="54" xfId="2" applyFont="1" applyBorder="1" applyAlignment="1">
      <alignment horizontal="center" vertical="center"/>
    </xf>
    <xf numFmtId="0" fontId="2" fillId="0" borderId="64" xfId="1" applyFont="1" applyBorder="1" applyAlignment="1">
      <alignment horizontal="right" vertical="center" shrinkToFit="1"/>
    </xf>
    <xf numFmtId="38" fontId="1" fillId="0" borderId="62" xfId="1" applyNumberFormat="1" applyBorder="1" applyAlignment="1">
      <alignment horizontal="center" vertical="center"/>
    </xf>
    <xf numFmtId="0" fontId="1" fillId="0" borderId="62" xfId="1" applyBorder="1" applyAlignment="1">
      <alignment horizontal="center" vertical="center"/>
    </xf>
    <xf numFmtId="0" fontId="2" fillId="0" borderId="62" xfId="1" applyFont="1" applyBorder="1" applyAlignment="1">
      <alignment horizontal="center" vertical="center"/>
    </xf>
    <xf numFmtId="9" fontId="2" fillId="0" borderId="65" xfId="4" applyFont="1" applyBorder="1" applyAlignment="1">
      <alignment horizontal="center" vertical="center"/>
    </xf>
    <xf numFmtId="38" fontId="2" fillId="0" borderId="62" xfId="2" applyFont="1" applyBorder="1" applyAlignment="1">
      <alignment vertical="center"/>
    </xf>
    <xf numFmtId="38" fontId="2" fillId="4" borderId="60" xfId="2" applyFont="1" applyFill="1" applyBorder="1" applyAlignment="1">
      <alignment vertical="center"/>
    </xf>
    <xf numFmtId="38" fontId="2" fillId="0" borderId="60" xfId="2" applyFont="1" applyBorder="1" applyAlignment="1">
      <alignment horizontal="center" vertical="center"/>
    </xf>
    <xf numFmtId="38" fontId="1" fillId="0" borderId="43" xfId="2" applyFont="1" applyFill="1" applyBorder="1" applyAlignment="1">
      <alignment vertical="center"/>
    </xf>
    <xf numFmtId="38" fontId="1" fillId="0" borderId="23" xfId="2" applyFont="1" applyFill="1" applyBorder="1" applyAlignment="1">
      <alignment vertical="center"/>
    </xf>
    <xf numFmtId="38" fontId="1" fillId="0" borderId="47" xfId="2" applyFont="1" applyFill="1" applyBorder="1" applyAlignment="1">
      <alignment vertical="center"/>
    </xf>
    <xf numFmtId="38" fontId="1" fillId="0" borderId="37" xfId="2" applyFont="1" applyFill="1" applyBorder="1" applyAlignment="1">
      <alignment vertical="center"/>
    </xf>
    <xf numFmtId="38" fontId="1" fillId="0" borderId="51" xfId="2" applyFont="1" applyFill="1" applyBorder="1" applyAlignment="1">
      <alignment vertical="center"/>
    </xf>
    <xf numFmtId="0" fontId="1" fillId="0" borderId="24" xfId="1" applyBorder="1" applyAlignment="1">
      <alignment vertical="center"/>
    </xf>
    <xf numFmtId="38" fontId="1" fillId="0" borderId="24" xfId="2" applyFont="1" applyFill="1" applyBorder="1" applyAlignment="1">
      <alignment vertical="center"/>
    </xf>
    <xf numFmtId="38" fontId="1" fillId="0" borderId="22" xfId="2" applyFont="1" applyFill="1" applyBorder="1" applyAlignment="1">
      <alignment vertical="center"/>
    </xf>
    <xf numFmtId="0" fontId="1" fillId="0" borderId="34" xfId="1" applyBorder="1" applyAlignment="1">
      <alignment vertical="center"/>
    </xf>
    <xf numFmtId="38" fontId="1" fillId="0" borderId="34" xfId="2" applyFont="1" applyFill="1" applyBorder="1" applyAlignment="1">
      <alignment vertical="center"/>
    </xf>
    <xf numFmtId="38" fontId="1" fillId="0" borderId="33" xfId="2" applyFont="1" applyFill="1" applyBorder="1" applyAlignment="1">
      <alignment vertical="center"/>
    </xf>
    <xf numFmtId="0" fontId="1" fillId="0" borderId="42" xfId="1" applyBorder="1" applyAlignment="1">
      <alignment vertical="center"/>
    </xf>
    <xf numFmtId="0" fontId="1" fillId="0" borderId="43" xfId="1" applyBorder="1" applyAlignment="1">
      <alignment vertical="center"/>
    </xf>
    <xf numFmtId="38" fontId="1" fillId="0" borderId="42" xfId="2" applyFont="1" applyFill="1" applyBorder="1" applyAlignment="1">
      <alignment vertical="center"/>
    </xf>
    <xf numFmtId="0" fontId="1" fillId="0" borderId="46" xfId="1" applyBorder="1" applyAlignment="1">
      <alignment vertical="center"/>
    </xf>
    <xf numFmtId="0" fontId="1" fillId="0" borderId="47" xfId="1" applyBorder="1" applyAlignment="1">
      <alignment vertical="center"/>
    </xf>
    <xf numFmtId="38" fontId="1" fillId="0" borderId="46" xfId="2" applyFont="1" applyFill="1" applyBorder="1" applyAlignment="1">
      <alignment vertical="center"/>
    </xf>
    <xf numFmtId="0" fontId="1" fillId="0" borderId="49" xfId="1" applyBorder="1" applyAlignment="1">
      <alignment horizontal="left" vertical="center" shrinkToFit="1"/>
    </xf>
    <xf numFmtId="0" fontId="1" fillId="0" borderId="50" xfId="1" applyBorder="1" applyAlignment="1">
      <alignment vertical="center"/>
    </xf>
    <xf numFmtId="0" fontId="1" fillId="0" borderId="50" xfId="1" applyBorder="1" applyAlignment="1">
      <alignment horizontal="center" vertical="center"/>
    </xf>
    <xf numFmtId="0" fontId="1" fillId="0" borderId="51" xfId="1" applyBorder="1" applyAlignment="1">
      <alignment vertical="center"/>
    </xf>
    <xf numFmtId="38" fontId="1" fillId="0" borderId="50" xfId="2" applyFont="1" applyFill="1" applyBorder="1" applyAlignment="1">
      <alignment vertical="center"/>
    </xf>
    <xf numFmtId="38" fontId="1" fillId="0" borderId="53" xfId="2" applyFont="1" applyFill="1" applyBorder="1" applyAlignment="1">
      <alignment vertical="center"/>
    </xf>
    <xf numFmtId="0" fontId="1" fillId="0" borderId="27" xfId="1" applyBorder="1" applyAlignment="1">
      <alignment horizontal="left" vertical="center" shrinkToFit="1"/>
    </xf>
    <xf numFmtId="0" fontId="1" fillId="0" borderId="25" xfId="1" applyBorder="1" applyAlignment="1">
      <alignment horizontal="center" vertical="center"/>
    </xf>
    <xf numFmtId="0" fontId="1" fillId="0" borderId="20" xfId="1" applyBorder="1" applyAlignment="1">
      <alignment horizontal="left" vertical="center" shrinkToFit="1"/>
    </xf>
    <xf numFmtId="0" fontId="1" fillId="0" borderId="19" xfId="1" applyBorder="1" applyAlignment="1">
      <alignment vertical="center"/>
    </xf>
    <xf numFmtId="0" fontId="1" fillId="0" borderId="20" xfId="1" applyBorder="1" applyAlignment="1">
      <alignment horizontal="center" vertical="center"/>
    </xf>
    <xf numFmtId="38" fontId="1" fillId="0" borderId="19" xfId="2" applyFont="1" applyFill="1" applyBorder="1" applyAlignment="1">
      <alignment vertical="center"/>
    </xf>
    <xf numFmtId="0" fontId="1" fillId="0" borderId="35" xfId="1" applyBorder="1" applyAlignment="1">
      <alignment horizontal="center" vertical="center"/>
    </xf>
    <xf numFmtId="0" fontId="1" fillId="0" borderId="30" xfId="1" applyBorder="1" applyAlignment="1">
      <alignment vertical="center"/>
    </xf>
    <xf numFmtId="0" fontId="1" fillId="0" borderId="31" xfId="1" applyBorder="1" applyAlignment="1">
      <alignment horizontal="center" vertical="center"/>
    </xf>
    <xf numFmtId="38" fontId="1" fillId="0" borderId="30" xfId="2" applyFont="1" applyFill="1" applyBorder="1" applyAlignment="1">
      <alignment vertical="center"/>
    </xf>
    <xf numFmtId="38" fontId="1" fillId="0" borderId="18" xfId="2" applyFont="1" applyFill="1" applyBorder="1" applyAlignment="1">
      <alignment vertical="center"/>
    </xf>
    <xf numFmtId="38" fontId="1" fillId="0" borderId="69" xfId="2" applyFont="1" applyFill="1" applyBorder="1" applyAlignment="1">
      <alignment vertical="center"/>
    </xf>
    <xf numFmtId="38" fontId="1" fillId="0" borderId="70" xfId="2" applyFont="1" applyFill="1" applyBorder="1" applyAlignment="1">
      <alignment vertical="center"/>
    </xf>
    <xf numFmtId="0" fontId="7" fillId="0" borderId="41" xfId="1" applyFont="1" applyBorder="1" applyAlignment="1">
      <alignment horizontal="left" vertical="center" wrapText="1" shrinkToFit="1"/>
    </xf>
    <xf numFmtId="176" fontId="10" fillId="0" borderId="43" xfId="0" applyNumberFormat="1" applyFont="1" applyBorder="1">
      <alignment vertical="center"/>
    </xf>
    <xf numFmtId="176" fontId="10" fillId="0" borderId="47" xfId="0" applyNumberFormat="1" applyFont="1" applyBorder="1">
      <alignment vertical="center"/>
    </xf>
    <xf numFmtId="38" fontId="1" fillId="0" borderId="23" xfId="2" applyFont="1" applyFill="1" applyBorder="1" applyAlignment="1">
      <alignment horizontal="center" vertical="center"/>
    </xf>
    <xf numFmtId="38" fontId="1" fillId="0" borderId="37" xfId="2" applyFont="1" applyFill="1" applyBorder="1" applyAlignment="1">
      <alignment horizontal="center" vertical="center"/>
    </xf>
    <xf numFmtId="38" fontId="1" fillId="0" borderId="53" xfId="2" applyFont="1" applyFill="1" applyBorder="1" applyAlignment="1">
      <alignment horizontal="center" vertical="center"/>
    </xf>
    <xf numFmtId="0" fontId="2" fillId="3" borderId="61" xfId="1" applyFont="1" applyFill="1" applyBorder="1" applyAlignment="1">
      <alignment horizontal="left" vertical="center" wrapText="1"/>
    </xf>
    <xf numFmtId="0" fontId="2" fillId="3" borderId="62" xfId="1" applyFont="1" applyFill="1" applyBorder="1" applyAlignment="1">
      <alignment horizontal="left" vertical="center" wrapText="1"/>
    </xf>
    <xf numFmtId="0" fontId="2" fillId="3" borderId="63" xfId="1" applyFont="1" applyFill="1" applyBorder="1" applyAlignment="1">
      <alignment horizontal="left" vertical="center" wrapText="1"/>
    </xf>
    <xf numFmtId="0" fontId="2" fillId="3" borderId="4" xfId="1" applyFont="1" applyFill="1" applyBorder="1" applyAlignment="1">
      <alignment vertical="center"/>
    </xf>
    <xf numFmtId="0" fontId="2" fillId="0" borderId="3" xfId="1" applyFont="1" applyBorder="1" applyAlignment="1">
      <alignment vertical="center"/>
    </xf>
    <xf numFmtId="0" fontId="1" fillId="0" borderId="66" xfId="1" applyBorder="1" applyAlignment="1">
      <alignment horizontal="center" vertical="center" shrinkToFit="1"/>
    </xf>
    <xf numFmtId="0" fontId="1" fillId="0" borderId="67" xfId="1" applyBorder="1" applyAlignment="1">
      <alignment horizontal="center" vertical="center" shrinkToFit="1"/>
    </xf>
    <xf numFmtId="0" fontId="1" fillId="0" borderId="68" xfId="1" applyBorder="1" applyAlignment="1">
      <alignment horizontal="center" vertical="center" shrinkToFit="1"/>
    </xf>
    <xf numFmtId="0" fontId="2" fillId="3" borderId="6" xfId="1" applyFont="1" applyFill="1" applyBorder="1" applyAlignment="1">
      <alignment horizontal="center" vertical="center"/>
    </xf>
    <xf numFmtId="0" fontId="2" fillId="3" borderId="14" xfId="1" applyFont="1" applyFill="1" applyBorder="1" applyAlignment="1">
      <alignment horizontal="center" vertical="center"/>
    </xf>
    <xf numFmtId="0" fontId="2" fillId="3" borderId="29" xfId="1" applyFont="1" applyFill="1" applyBorder="1" applyAlignment="1">
      <alignment vertical="center"/>
    </xf>
    <xf numFmtId="0" fontId="0" fillId="0" borderId="28" xfId="0" applyBorder="1">
      <alignment vertical="center"/>
    </xf>
    <xf numFmtId="0" fontId="0" fillId="0" borderId="6" xfId="0" applyBorder="1">
      <alignment vertical="center"/>
    </xf>
    <xf numFmtId="0" fontId="0" fillId="0" borderId="14" xfId="0" applyBorder="1">
      <alignment vertical="center"/>
    </xf>
    <xf numFmtId="0" fontId="0" fillId="0" borderId="4" xfId="0" applyBorder="1">
      <alignment vertical="center"/>
    </xf>
    <xf numFmtId="0" fontId="0" fillId="0" borderId="16" xfId="0" applyBorder="1">
      <alignment vertical="center"/>
    </xf>
    <xf numFmtId="0" fontId="2" fillId="3" borderId="13" xfId="1" applyFont="1" applyFill="1" applyBorder="1" applyAlignment="1">
      <alignment horizontal="left" vertical="center"/>
    </xf>
    <xf numFmtId="0" fontId="2" fillId="3" borderId="8" xfId="1" applyFont="1" applyFill="1" applyBorder="1" applyAlignment="1">
      <alignment horizontal="left" vertical="center"/>
    </xf>
    <xf numFmtId="0" fontId="2" fillId="3" borderId="12" xfId="1" applyFont="1" applyFill="1" applyBorder="1" applyAlignment="1">
      <alignment horizontal="left" vertical="center"/>
    </xf>
    <xf numFmtId="0" fontId="2" fillId="3" borderId="29" xfId="1" applyFont="1" applyFill="1" applyBorder="1" applyAlignment="1">
      <alignment vertical="center" wrapText="1"/>
    </xf>
    <xf numFmtId="0" fontId="2" fillId="0" borderId="38" xfId="1" applyFont="1" applyBorder="1" applyAlignment="1">
      <alignment vertical="center"/>
    </xf>
    <xf numFmtId="0" fontId="2" fillId="0" borderId="28" xfId="1" applyFont="1" applyBorder="1" applyAlignment="1">
      <alignment vertical="center"/>
    </xf>
    <xf numFmtId="38" fontId="1" fillId="0" borderId="38" xfId="1" applyNumberFormat="1" applyBorder="1" applyAlignment="1">
      <alignment horizontal="center" vertical="center"/>
    </xf>
    <xf numFmtId="0" fontId="1" fillId="0" borderId="38" xfId="1" applyBorder="1" applyAlignment="1">
      <alignment horizontal="center" vertical="center"/>
    </xf>
    <xf numFmtId="0" fontId="2" fillId="0" borderId="13" xfId="1" applyFont="1" applyBorder="1" applyAlignment="1">
      <alignment horizontal="left" vertical="center" wrapText="1"/>
    </xf>
    <xf numFmtId="0" fontId="7" fillId="0" borderId="8" xfId="0" applyFont="1" applyBorder="1" applyAlignment="1">
      <alignment horizontal="left" vertical="center"/>
    </xf>
    <xf numFmtId="0" fontId="7" fillId="0" borderId="9" xfId="0" applyFont="1" applyBorder="1" applyAlignment="1">
      <alignment horizontal="left" vertical="center"/>
    </xf>
    <xf numFmtId="0" fontId="2" fillId="0" borderId="13" xfId="1" applyFont="1" applyBorder="1" applyAlignment="1">
      <alignment horizontal="left" vertical="center"/>
    </xf>
    <xf numFmtId="0" fontId="2" fillId="3" borderId="29" xfId="1" applyFont="1" applyFill="1" applyBorder="1" applyAlignment="1">
      <alignment horizontal="center" vertical="center"/>
    </xf>
    <xf numFmtId="0" fontId="2" fillId="3" borderId="38" xfId="1" applyFont="1" applyFill="1" applyBorder="1" applyAlignment="1">
      <alignment horizontal="center" vertical="center"/>
    </xf>
    <xf numFmtId="0" fontId="2" fillId="3" borderId="28" xfId="1" applyFont="1" applyFill="1" applyBorder="1" applyAlignment="1">
      <alignment horizontal="center" vertical="center"/>
    </xf>
    <xf numFmtId="0" fontId="2" fillId="3" borderId="0" xfId="1" applyFont="1" applyFill="1" applyAlignment="1">
      <alignment horizontal="center" vertical="center"/>
    </xf>
    <xf numFmtId="0" fontId="2" fillId="3" borderId="4" xfId="1" applyFont="1" applyFill="1" applyBorder="1" applyAlignment="1">
      <alignment horizontal="center" vertical="center"/>
    </xf>
    <xf numFmtId="0" fontId="2" fillId="3" borderId="3" xfId="1" applyFont="1" applyFill="1" applyBorder="1" applyAlignment="1">
      <alignment horizontal="center" vertical="center"/>
    </xf>
    <xf numFmtId="0" fontId="2" fillId="3" borderId="16" xfId="1" applyFont="1" applyFill="1" applyBorder="1" applyAlignment="1">
      <alignment horizontal="center" vertical="center"/>
    </xf>
    <xf numFmtId="0" fontId="2" fillId="3" borderId="17" xfId="1" applyFont="1" applyFill="1" applyBorder="1" applyAlignment="1">
      <alignment horizontal="center" vertical="center"/>
    </xf>
    <xf numFmtId="0" fontId="2" fillId="3" borderId="15" xfId="1" applyFont="1" applyFill="1" applyBorder="1" applyAlignment="1">
      <alignment horizontal="center" vertical="center"/>
    </xf>
    <xf numFmtId="38" fontId="2" fillId="0" borderId="0" xfId="5" applyFont="1" applyAlignment="1">
      <alignment horizontal="right" vertical="center"/>
    </xf>
    <xf numFmtId="0" fontId="2" fillId="0" borderId="29" xfId="1" applyFont="1" applyBorder="1" applyAlignment="1">
      <alignment horizontal="center" vertical="center"/>
    </xf>
    <xf numFmtId="0" fontId="2" fillId="0" borderId="59" xfId="1" applyFont="1" applyBorder="1" applyAlignment="1">
      <alignment horizontal="center" vertical="center"/>
    </xf>
    <xf numFmtId="0" fontId="2" fillId="0" borderId="4" xfId="1" applyFont="1" applyBorder="1" applyAlignment="1">
      <alignment horizontal="center" vertical="center"/>
    </xf>
    <xf numFmtId="0" fontId="2" fillId="0" borderId="2" xfId="1" applyFont="1" applyBorder="1" applyAlignment="1">
      <alignment horizontal="center" vertical="center"/>
    </xf>
    <xf numFmtId="38" fontId="2" fillId="0" borderId="55" xfId="2" applyFont="1" applyBorder="1" applyAlignment="1">
      <alignment horizontal="left" vertical="center"/>
    </xf>
    <xf numFmtId="38" fontId="2" fillId="0" borderId="56" xfId="2" applyFont="1" applyBorder="1" applyAlignment="1">
      <alignment horizontal="left" vertical="center"/>
    </xf>
    <xf numFmtId="38" fontId="2" fillId="0" borderId="57" xfId="2" applyFont="1" applyBorder="1" applyAlignment="1">
      <alignment horizontal="left" vertical="center"/>
    </xf>
    <xf numFmtId="38" fontId="2" fillId="0" borderId="58" xfId="2" applyFont="1" applyBorder="1" applyAlignment="1">
      <alignment horizontal="left" vertical="center"/>
    </xf>
    <xf numFmtId="0" fontId="2" fillId="3" borderId="13" xfId="1" applyFont="1" applyFill="1" applyBorder="1" applyAlignment="1">
      <alignment horizontal="center" vertical="center"/>
    </xf>
    <xf numFmtId="0" fontId="2" fillId="3" borderId="12" xfId="1" applyFont="1" applyFill="1" applyBorder="1" applyAlignment="1">
      <alignment horizontal="center" vertical="center"/>
    </xf>
    <xf numFmtId="0" fontId="2" fillId="3" borderId="8" xfId="1" applyFont="1" applyFill="1" applyBorder="1" applyAlignment="1">
      <alignment horizontal="center" vertical="center"/>
    </xf>
    <xf numFmtId="0" fontId="2" fillId="3" borderId="10" xfId="1" applyFont="1" applyFill="1" applyBorder="1" applyAlignment="1">
      <alignment horizontal="center" vertical="center"/>
    </xf>
    <xf numFmtId="0" fontId="2" fillId="3" borderId="9" xfId="1" applyFont="1" applyFill="1" applyBorder="1" applyAlignment="1">
      <alignment horizontal="center" vertical="center"/>
    </xf>
  </cellXfs>
  <cellStyles count="6">
    <cellStyle name="パーセント 2" xfId="4" xr:uid="{4B4D4F47-0B62-43D1-B431-EBB449A38741}"/>
    <cellStyle name="桁区切り" xfId="5" builtinId="6"/>
    <cellStyle name="桁区切り 2" xfId="2" xr:uid="{9A429BF5-FEF4-42B8-8189-2F80918EE1F7}"/>
    <cellStyle name="標準" xfId="0" builtinId="0"/>
    <cellStyle name="標準 2" xfId="3" xr:uid="{F590C6BE-C100-4AF5-AF47-BA94D45BA4B4}"/>
    <cellStyle name="標準 3" xfId="1" xr:uid="{7D49E22D-F077-4829-A751-28A609F0ABB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10</xdr:col>
      <xdr:colOff>238125</xdr:colOff>
      <xdr:row>1</xdr:row>
      <xdr:rowOff>9525</xdr:rowOff>
    </xdr:from>
    <xdr:to>
      <xdr:col>15</xdr:col>
      <xdr:colOff>76200</xdr:colOff>
      <xdr:row>6</xdr:row>
      <xdr:rowOff>171450</xdr:rowOff>
    </xdr:to>
    <xdr:sp macro="" textlink="">
      <xdr:nvSpPr>
        <xdr:cNvPr id="2" name="矢印: 左 1">
          <a:extLst>
            <a:ext uri="{FF2B5EF4-FFF2-40B4-BE49-F238E27FC236}">
              <a16:creationId xmlns:a16="http://schemas.microsoft.com/office/drawing/2014/main" id="{39DBBF9F-9865-4DA8-BB00-833363D6607A}"/>
            </a:ext>
          </a:extLst>
        </xdr:cNvPr>
        <xdr:cNvSpPr/>
      </xdr:nvSpPr>
      <xdr:spPr>
        <a:xfrm>
          <a:off x="8448675" y="180975"/>
          <a:ext cx="3248025" cy="1104900"/>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900">
              <a:latin typeface="BIZ UDPゴシック" panose="020B0400000000000000" pitchFamily="50" charset="-128"/>
              <a:ea typeface="BIZ UDPゴシック" panose="020B0400000000000000" pitchFamily="50" charset="-128"/>
            </a:rPr>
            <a:t>会社名をご入力ください。</a:t>
          </a:r>
          <a:endParaRPr kumimoji="1" lang="en-US" altLang="ja-JP" sz="900">
            <a:latin typeface="BIZ UDPゴシック" panose="020B0400000000000000" pitchFamily="50" charset="-128"/>
            <a:ea typeface="BIZ UDPゴシック" panose="020B0400000000000000" pitchFamily="50" charset="-128"/>
          </a:endParaRPr>
        </a:p>
        <a:p>
          <a:pPr algn="l"/>
          <a:r>
            <a:rPr kumimoji="1" lang="ja-JP" altLang="en-US" sz="900">
              <a:latin typeface="BIZ UDPゴシック" panose="020B0400000000000000" pitchFamily="50" charset="-128"/>
              <a:ea typeface="BIZ UDPゴシック" panose="020B0400000000000000" pitchFamily="50" charset="-128"/>
            </a:rPr>
            <a:t>（コンソーシアムでの応募の場合は、主幹事を決めていただき、支払いを行ってください。）</a:t>
          </a:r>
        </a:p>
      </xdr:txBody>
    </xdr:sp>
    <xdr:clientData/>
  </xdr:twoCellAnchor>
  <xdr:twoCellAnchor>
    <xdr:from>
      <xdr:col>10</xdr:col>
      <xdr:colOff>257175</xdr:colOff>
      <xdr:row>17</xdr:row>
      <xdr:rowOff>76199</xdr:rowOff>
    </xdr:from>
    <xdr:to>
      <xdr:col>17</xdr:col>
      <xdr:colOff>481013</xdr:colOff>
      <xdr:row>42</xdr:row>
      <xdr:rowOff>95250</xdr:rowOff>
    </xdr:to>
    <xdr:sp macro="" textlink="">
      <xdr:nvSpPr>
        <xdr:cNvPr id="3" name="矢印: 左 2">
          <a:extLst>
            <a:ext uri="{FF2B5EF4-FFF2-40B4-BE49-F238E27FC236}">
              <a16:creationId xmlns:a16="http://schemas.microsoft.com/office/drawing/2014/main" id="{2810FB4B-FB58-4B85-814F-8CA24508F367}"/>
            </a:ext>
          </a:extLst>
        </xdr:cNvPr>
        <xdr:cNvSpPr/>
      </xdr:nvSpPr>
      <xdr:spPr>
        <a:xfrm>
          <a:off x="8467725" y="3200399"/>
          <a:ext cx="4872038" cy="5857876"/>
        </a:xfrm>
        <a:prstGeom prst="leftArrow">
          <a:avLst/>
        </a:prstGeom>
        <a:solidFill>
          <a:srgbClr val="FFFF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b="1">
              <a:solidFill>
                <a:srgbClr val="C00000"/>
              </a:solidFill>
              <a:latin typeface="BIZ UDPゴシック" panose="020B0400000000000000" pitchFamily="50" charset="-128"/>
              <a:ea typeface="BIZ UDPゴシック" panose="020B0400000000000000" pitchFamily="50" charset="-128"/>
            </a:rPr>
            <a:t>人件費（給与</a:t>
          </a:r>
          <a:r>
            <a:rPr kumimoji="1" lang="en-US" altLang="ja-JP" sz="1000" b="1">
              <a:solidFill>
                <a:srgbClr val="C00000"/>
              </a:solidFill>
              <a:latin typeface="BIZ UDPゴシック" panose="020B0400000000000000" pitchFamily="50" charset="-128"/>
              <a:ea typeface="BIZ UDPゴシック" panose="020B0400000000000000" pitchFamily="50" charset="-128"/>
            </a:rPr>
            <a:t>+</a:t>
          </a:r>
          <a:r>
            <a:rPr kumimoji="1" lang="ja-JP" altLang="en-US" sz="1000" b="1">
              <a:solidFill>
                <a:srgbClr val="C00000"/>
              </a:solidFill>
              <a:latin typeface="BIZ UDPゴシック" panose="020B0400000000000000" pitchFamily="50" charset="-128"/>
              <a:ea typeface="BIZ UDPゴシック" panose="020B0400000000000000" pitchFamily="50" charset="-128"/>
            </a:rPr>
            <a:t>社会保険料</a:t>
          </a:r>
          <a:r>
            <a:rPr kumimoji="1" lang="en-US" altLang="ja-JP" sz="1000" b="1">
              <a:solidFill>
                <a:srgbClr val="C00000"/>
              </a:solidFill>
              <a:latin typeface="BIZ UDPゴシック" panose="020B0400000000000000" pitchFamily="50" charset="-128"/>
              <a:ea typeface="BIZ UDPゴシック" panose="020B0400000000000000" pitchFamily="50" charset="-128"/>
            </a:rPr>
            <a:t>+</a:t>
          </a:r>
          <a:r>
            <a:rPr kumimoji="1" lang="ja-JP" altLang="en-US" sz="1000" b="1">
              <a:solidFill>
                <a:srgbClr val="C00000"/>
              </a:solidFill>
              <a:latin typeface="BIZ UDPゴシック" panose="020B0400000000000000" pitchFamily="50" charset="-128"/>
              <a:ea typeface="BIZ UDPゴシック" panose="020B0400000000000000" pitchFamily="50" charset="-128"/>
            </a:rPr>
            <a:t>通勤手当）は、会社が雇用している給与支払いの方です。</a:t>
          </a:r>
          <a:endParaRPr kumimoji="1" lang="en-US" altLang="ja-JP" sz="1000" b="1">
            <a:solidFill>
              <a:srgbClr val="C00000"/>
            </a:solidFill>
            <a:latin typeface="BIZ UDPゴシック" panose="020B0400000000000000" pitchFamily="50" charset="-128"/>
            <a:ea typeface="BIZ UDPゴシック" panose="020B0400000000000000" pitchFamily="50" charset="-128"/>
          </a:endParaRPr>
        </a:p>
        <a:p>
          <a:pPr algn="l"/>
          <a:endParaRPr kumimoji="1" lang="en-US" altLang="ja-JP" sz="1000" b="1">
            <a:solidFill>
              <a:srgbClr val="C00000"/>
            </a:solidFill>
            <a:latin typeface="BIZ UDPゴシック" panose="020B0400000000000000" pitchFamily="50" charset="-128"/>
            <a:ea typeface="BIZ UDPゴシック" panose="020B0400000000000000" pitchFamily="50" charset="-128"/>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000" b="1">
              <a:solidFill>
                <a:srgbClr val="C00000"/>
              </a:solidFill>
              <a:effectLst/>
              <a:latin typeface="BIZ UDPゴシック" panose="020B0400000000000000" pitchFamily="50" charset="-128"/>
              <a:ea typeface="BIZ UDPゴシック" panose="020B0400000000000000" pitchFamily="50" charset="-128"/>
              <a:cs typeface="+mn-cs"/>
            </a:rPr>
            <a:t>社員給与の支払いもあるが、それ以外に、出来高を取り入れているといった場合には、社員であっても「雑役務費」での計上をお願いします。</a:t>
          </a:r>
          <a:endParaRPr lang="ja-JP" altLang="ja-JP" sz="1000">
            <a:solidFill>
              <a:srgbClr val="C00000"/>
            </a:solidFill>
            <a:effectLst/>
            <a:latin typeface="BIZ UDPゴシック" panose="020B0400000000000000" pitchFamily="50" charset="-128"/>
            <a:ea typeface="BIZ UDPゴシック" panose="020B0400000000000000" pitchFamily="50" charset="-128"/>
          </a:endParaRPr>
        </a:p>
        <a:p>
          <a:pPr algn="l"/>
          <a:endParaRPr kumimoji="1" lang="en-US" altLang="ja-JP" sz="1000" b="1">
            <a:solidFill>
              <a:srgbClr val="C00000"/>
            </a:solidFill>
            <a:latin typeface="BIZ UDPゴシック" panose="020B0400000000000000" pitchFamily="50" charset="-128"/>
            <a:ea typeface="BIZ UDPゴシック" panose="020B0400000000000000" pitchFamily="50" charset="-128"/>
          </a:endParaRPr>
        </a:p>
        <a:p>
          <a:pPr algn="l"/>
          <a:r>
            <a:rPr kumimoji="1" lang="en-US" altLang="ja-JP" sz="1000" b="1" u="sng">
              <a:solidFill>
                <a:srgbClr val="C00000"/>
              </a:solidFill>
              <a:latin typeface="BIZ UDPゴシック" panose="020B0400000000000000" pitchFamily="50" charset="-128"/>
              <a:ea typeface="BIZ UDPゴシック" panose="020B0400000000000000" pitchFamily="50" charset="-128"/>
            </a:rPr>
            <a:t>※</a:t>
          </a:r>
          <a:r>
            <a:rPr kumimoji="1" lang="ja-JP" altLang="en-US" sz="1000" b="1" u="sng">
              <a:solidFill>
                <a:srgbClr val="C00000"/>
              </a:solidFill>
              <a:latin typeface="BIZ UDPゴシック" panose="020B0400000000000000" pitchFamily="50" charset="-128"/>
              <a:ea typeface="BIZ UDPゴシック" panose="020B0400000000000000" pitchFamily="50" charset="-128"/>
            </a:rPr>
            <a:t>応募時の時給換算は、２０日</a:t>
          </a:r>
          <a:r>
            <a:rPr kumimoji="1" lang="en-US" altLang="ja-JP" sz="1000" b="1" u="sng">
              <a:solidFill>
                <a:srgbClr val="C00000"/>
              </a:solidFill>
              <a:latin typeface="BIZ UDPゴシック" panose="020B0400000000000000" pitchFamily="50" charset="-128"/>
              <a:ea typeface="BIZ UDPゴシック" panose="020B0400000000000000" pitchFamily="50" charset="-128"/>
            </a:rPr>
            <a:t>×</a:t>
          </a:r>
          <a:r>
            <a:rPr kumimoji="1" lang="ja-JP" altLang="en-US" sz="1000" b="1" u="sng">
              <a:solidFill>
                <a:srgbClr val="C00000"/>
              </a:solidFill>
              <a:latin typeface="BIZ UDPゴシック" panose="020B0400000000000000" pitchFamily="50" charset="-128"/>
              <a:ea typeface="BIZ UDPゴシック" panose="020B0400000000000000" pitchFamily="50" charset="-128"/>
            </a:rPr>
            <a:t>７時間として時給計算お願いします。また、時給換算した際、最低賃金を下回らないようにご注意ください。（参考：</a:t>
          </a:r>
          <a:r>
            <a:rPr kumimoji="1" lang="en-US" altLang="ja-JP" sz="1000" b="1" u="sng">
              <a:solidFill>
                <a:srgbClr val="C00000"/>
              </a:solidFill>
              <a:latin typeface="BIZ UDPゴシック" panose="020B0400000000000000" pitchFamily="50" charset="-128"/>
              <a:ea typeface="BIZ UDPゴシック" panose="020B0400000000000000" pitchFamily="50" charset="-128"/>
            </a:rPr>
            <a:t>2023</a:t>
          </a:r>
          <a:r>
            <a:rPr kumimoji="1" lang="ja-JP" altLang="en-US" sz="1000" b="1" u="sng">
              <a:solidFill>
                <a:srgbClr val="C00000"/>
              </a:solidFill>
              <a:latin typeface="BIZ UDPゴシック" panose="020B0400000000000000" pitchFamily="50" charset="-128"/>
              <a:ea typeface="BIZ UDPゴシック" panose="020B0400000000000000" pitchFamily="50" charset="-128"/>
            </a:rPr>
            <a:t>年</a:t>
          </a:r>
          <a:r>
            <a:rPr kumimoji="1" lang="en-US" altLang="ja-JP" sz="1000" b="1" u="sng">
              <a:solidFill>
                <a:srgbClr val="C00000"/>
              </a:solidFill>
              <a:latin typeface="BIZ UDPゴシック" panose="020B0400000000000000" pitchFamily="50" charset="-128"/>
              <a:ea typeface="BIZ UDPゴシック" panose="020B0400000000000000" pitchFamily="50" charset="-128"/>
            </a:rPr>
            <a:t>10/1</a:t>
          </a:r>
          <a:r>
            <a:rPr kumimoji="1" lang="ja-JP" altLang="en-US" sz="1000" b="1" u="sng">
              <a:solidFill>
                <a:srgbClr val="C00000"/>
              </a:solidFill>
              <a:latin typeface="BIZ UDPゴシック" panose="020B0400000000000000" pitchFamily="50" charset="-128"/>
              <a:ea typeface="BIZ UDPゴシック" panose="020B0400000000000000" pitchFamily="50" charset="-128"/>
            </a:rPr>
            <a:t>時点で神奈川県　</a:t>
          </a:r>
          <a:r>
            <a:rPr kumimoji="1" lang="en-US" altLang="ja-JP" sz="1000" b="1" u="sng">
              <a:solidFill>
                <a:srgbClr val="C00000"/>
              </a:solidFill>
              <a:latin typeface="BIZ UDPゴシック" panose="020B0400000000000000" pitchFamily="50" charset="-128"/>
              <a:ea typeface="BIZ UDPゴシック" panose="020B0400000000000000" pitchFamily="50" charset="-128"/>
            </a:rPr>
            <a:t>1071</a:t>
          </a:r>
          <a:r>
            <a:rPr kumimoji="1" lang="ja-JP" altLang="en-US" sz="1000" b="1" u="sng">
              <a:solidFill>
                <a:srgbClr val="C00000"/>
              </a:solidFill>
              <a:latin typeface="BIZ UDPゴシック" panose="020B0400000000000000" pitchFamily="50" charset="-128"/>
              <a:ea typeface="BIZ UDPゴシック" panose="020B0400000000000000" pitchFamily="50" charset="-128"/>
            </a:rPr>
            <a:t>円、東京都　</a:t>
          </a:r>
          <a:r>
            <a:rPr kumimoji="1" lang="en-US" altLang="ja-JP" sz="1000" b="1" u="sng">
              <a:solidFill>
                <a:srgbClr val="C00000"/>
              </a:solidFill>
              <a:latin typeface="BIZ UDPゴシック" panose="020B0400000000000000" pitchFamily="50" charset="-128"/>
              <a:ea typeface="BIZ UDPゴシック" panose="020B0400000000000000" pitchFamily="50" charset="-128"/>
            </a:rPr>
            <a:t>1072</a:t>
          </a:r>
          <a:r>
            <a:rPr kumimoji="1" lang="ja-JP" altLang="en-US" sz="1000" b="1" u="sng">
              <a:solidFill>
                <a:srgbClr val="C00000"/>
              </a:solidFill>
              <a:latin typeface="BIZ UDPゴシック" panose="020B0400000000000000" pitchFamily="50" charset="-128"/>
              <a:ea typeface="BIZ UDPゴシック" panose="020B0400000000000000" pitchFamily="50" charset="-128"/>
            </a:rPr>
            <a:t>円）</a:t>
          </a:r>
        </a:p>
        <a:p>
          <a:pPr algn="l"/>
          <a:endParaRPr kumimoji="1" lang="en-US" altLang="ja-JP" sz="1000" b="1" u="sng">
            <a:solidFill>
              <a:srgbClr val="C00000"/>
            </a:solidFill>
            <a:latin typeface="BIZ UDPゴシック" panose="020B0400000000000000" pitchFamily="50" charset="-128"/>
            <a:ea typeface="BIZ UDPゴシック" panose="020B0400000000000000" pitchFamily="50" charset="-128"/>
          </a:endParaRPr>
        </a:p>
        <a:p>
          <a:pPr algn="l"/>
          <a:r>
            <a:rPr kumimoji="1" lang="en-US" altLang="ja-JP" sz="1000" b="1" u="sng">
              <a:solidFill>
                <a:srgbClr val="C00000"/>
              </a:solidFill>
              <a:latin typeface="BIZ UDPゴシック" panose="020B0400000000000000" pitchFamily="50" charset="-128"/>
              <a:ea typeface="BIZ UDPゴシック" panose="020B0400000000000000" pitchFamily="50" charset="-128"/>
            </a:rPr>
            <a:t>※</a:t>
          </a:r>
          <a:r>
            <a:rPr kumimoji="1" lang="ja-JP" altLang="en-US" sz="1000" b="1" u="sng">
              <a:solidFill>
                <a:srgbClr val="C00000"/>
              </a:solidFill>
              <a:latin typeface="BIZ UDPゴシック" panose="020B0400000000000000" pitchFamily="50" charset="-128"/>
              <a:ea typeface="BIZ UDPゴシック" panose="020B0400000000000000" pitchFamily="50" charset="-128"/>
            </a:rPr>
            <a:t>小数点は第一位で、「切り捨て」で計算してください。</a:t>
          </a:r>
          <a:endParaRPr kumimoji="1" lang="en-US" altLang="ja-JP" sz="1000" b="1" u="sng">
            <a:solidFill>
              <a:srgbClr val="C00000"/>
            </a:solidFill>
            <a:latin typeface="BIZ UDPゴシック" panose="020B0400000000000000" pitchFamily="50" charset="-128"/>
            <a:ea typeface="BIZ UDPゴシック" panose="020B0400000000000000" pitchFamily="50" charset="-128"/>
          </a:endParaRPr>
        </a:p>
        <a:p>
          <a:pPr algn="l"/>
          <a:endParaRPr kumimoji="1" lang="en-US" altLang="ja-JP" sz="1000" b="1">
            <a:solidFill>
              <a:srgbClr val="C00000"/>
            </a:solidFill>
            <a:latin typeface="BIZ UDPゴシック" panose="020B0400000000000000" pitchFamily="50" charset="-128"/>
            <a:ea typeface="BIZ UDPゴシック" panose="020B0400000000000000" pitchFamily="50" charset="-128"/>
          </a:endParaRPr>
        </a:p>
        <a:p>
          <a:pPr algn="l"/>
          <a:r>
            <a:rPr kumimoji="1" lang="ja-JP" altLang="en-US" sz="1000" b="1">
              <a:solidFill>
                <a:srgbClr val="C00000"/>
              </a:solidFill>
              <a:latin typeface="BIZ UDPゴシック" panose="020B0400000000000000" pitchFamily="50" charset="-128"/>
              <a:ea typeface="BIZ UDPゴシック" panose="020B0400000000000000" pitchFamily="50" charset="-128"/>
            </a:rPr>
            <a:t>「時給」</a:t>
          </a:r>
          <a:r>
            <a:rPr kumimoji="1" lang="en-US" altLang="ja-JP" sz="1000" b="1">
              <a:solidFill>
                <a:srgbClr val="C00000"/>
              </a:solidFill>
              <a:latin typeface="BIZ UDPゴシック" panose="020B0400000000000000" pitchFamily="50" charset="-128"/>
              <a:ea typeface="BIZ UDPゴシック" panose="020B0400000000000000" pitchFamily="50" charset="-128"/>
            </a:rPr>
            <a:t>×</a:t>
          </a:r>
          <a:r>
            <a:rPr kumimoji="1" lang="ja-JP" altLang="en-US" sz="1000" b="1">
              <a:solidFill>
                <a:srgbClr val="C00000"/>
              </a:solidFill>
              <a:latin typeface="BIZ UDPゴシック" panose="020B0400000000000000" pitchFamily="50" charset="-128"/>
              <a:ea typeface="BIZ UDPゴシック" panose="020B0400000000000000" pitchFamily="50" charset="-128"/>
            </a:rPr>
            <a:t>単位は「人」</a:t>
          </a:r>
          <a:r>
            <a:rPr kumimoji="1" lang="en-US" altLang="ja-JP" sz="1000" b="1">
              <a:solidFill>
                <a:srgbClr val="C00000"/>
              </a:solidFill>
              <a:latin typeface="BIZ UDPゴシック" panose="020B0400000000000000" pitchFamily="50" charset="-128"/>
              <a:ea typeface="BIZ UDPゴシック" panose="020B0400000000000000" pitchFamily="50" charset="-128"/>
            </a:rPr>
            <a:t>×</a:t>
          </a:r>
          <a:r>
            <a:rPr kumimoji="1" lang="ja-JP" altLang="en-US" sz="1000" b="1">
              <a:solidFill>
                <a:srgbClr val="C00000"/>
              </a:solidFill>
              <a:latin typeface="BIZ UDPゴシック" panose="020B0400000000000000" pitchFamily="50" charset="-128"/>
              <a:ea typeface="BIZ UDPゴシック" panose="020B0400000000000000" pitchFamily="50" charset="-128"/>
            </a:rPr>
            <a:t>「時間」で、合計金額を出してください。賃金（給与、社会保険料等）は不課税取引になるため、税抜で金額を記入してください。</a:t>
          </a:r>
        </a:p>
        <a:p>
          <a:pPr algn="l"/>
          <a:r>
            <a:rPr kumimoji="1" lang="ja-JP" altLang="en-US" sz="1000" b="1">
              <a:solidFill>
                <a:srgbClr val="C00000"/>
              </a:solidFill>
              <a:latin typeface="BIZ UDPゴシック" panose="020B0400000000000000" pitchFamily="50" charset="-128"/>
              <a:ea typeface="BIZ UDPゴシック" panose="020B0400000000000000" pitchFamily="50" charset="-128"/>
            </a:rPr>
            <a:t>（事業費内の「不（非）課税経費（人件費、外国旅費、保険料など）</a:t>
          </a:r>
          <a:r>
            <a:rPr kumimoji="1" lang="en-US" altLang="ja-JP" sz="1000" b="1">
              <a:solidFill>
                <a:srgbClr val="C00000"/>
              </a:solidFill>
              <a:latin typeface="BIZ UDPゴシック" panose="020B0400000000000000" pitchFamily="50" charset="-128"/>
              <a:ea typeface="BIZ UDPゴシック" panose="020B0400000000000000" pitchFamily="50" charset="-128"/>
            </a:rPr>
            <a:t>×</a:t>
          </a:r>
          <a:r>
            <a:rPr kumimoji="1" lang="ja-JP" altLang="en-US" sz="1000" b="1">
              <a:solidFill>
                <a:srgbClr val="C00000"/>
              </a:solidFill>
              <a:latin typeface="BIZ UDPゴシック" panose="020B0400000000000000" pitchFamily="50" charset="-128"/>
              <a:ea typeface="BIZ UDPゴシック" panose="020B0400000000000000" pitchFamily="50" charset="-128"/>
            </a:rPr>
            <a:t>消費税率」に（人件費</a:t>
          </a:r>
          <a:r>
            <a:rPr kumimoji="1" lang="en-US" altLang="ja-JP" sz="1000" b="1">
              <a:solidFill>
                <a:srgbClr val="C00000"/>
              </a:solidFill>
              <a:latin typeface="BIZ UDPゴシック" panose="020B0400000000000000" pitchFamily="50" charset="-128"/>
              <a:ea typeface="BIZ UDPゴシック" panose="020B0400000000000000" pitchFamily="50" charset="-128"/>
            </a:rPr>
            <a:t>×10</a:t>
          </a:r>
          <a:r>
            <a:rPr kumimoji="1" lang="ja-JP" altLang="en-US" sz="1000" b="1">
              <a:solidFill>
                <a:srgbClr val="C00000"/>
              </a:solidFill>
              <a:latin typeface="BIZ UDPゴシック" panose="020B0400000000000000" pitchFamily="50" charset="-128"/>
              <a:ea typeface="BIZ UDPゴシック" panose="020B0400000000000000" pitchFamily="50" charset="-128"/>
            </a:rPr>
            <a:t>％）」として計上します。）</a:t>
          </a:r>
          <a:endParaRPr kumimoji="1" lang="en-US" altLang="ja-JP" sz="1000" b="1">
            <a:solidFill>
              <a:srgbClr val="C00000"/>
            </a:solidFill>
            <a:latin typeface="BIZ UDPゴシック" panose="020B0400000000000000" pitchFamily="50" charset="-128"/>
            <a:ea typeface="BIZ UDPゴシック" panose="020B0400000000000000" pitchFamily="50" charset="-128"/>
          </a:endParaRPr>
        </a:p>
        <a:p>
          <a:pPr algn="l"/>
          <a:endParaRPr kumimoji="1" lang="en-US" altLang="ja-JP" sz="1000" b="1">
            <a:solidFill>
              <a:srgbClr val="C00000"/>
            </a:solidFill>
            <a:latin typeface="BIZ UDPゴシック" panose="020B0400000000000000" pitchFamily="50" charset="-128"/>
            <a:ea typeface="BIZ UDPゴシック" panose="020B0400000000000000" pitchFamily="50" charset="-128"/>
          </a:endParaRPr>
        </a:p>
        <a:p>
          <a:pPr algn="l"/>
          <a:r>
            <a:rPr kumimoji="1" lang="en-US" altLang="ja-JP" sz="1000" b="1">
              <a:solidFill>
                <a:srgbClr val="C00000"/>
              </a:solidFill>
              <a:latin typeface="BIZ UDPゴシック" panose="020B0400000000000000" pitchFamily="50" charset="-128"/>
              <a:ea typeface="BIZ UDPゴシック" panose="020B0400000000000000" pitchFamily="50" charset="-128"/>
            </a:rPr>
            <a:t>※</a:t>
          </a:r>
          <a:r>
            <a:rPr kumimoji="1" lang="ja-JP" altLang="en-US" sz="1000" b="1">
              <a:solidFill>
                <a:srgbClr val="C00000"/>
              </a:solidFill>
              <a:latin typeface="BIZ UDPゴシック" panose="020B0400000000000000" pitchFamily="50" charset="-128"/>
              <a:ea typeface="BIZ UDPゴシック" panose="020B0400000000000000" pitchFamily="50" charset="-128"/>
            </a:rPr>
            <a:t>採択となりましたら、改めて予算書等は再作成の上、提出していただきます。</a:t>
          </a:r>
          <a:endParaRPr kumimoji="1" lang="en-US" altLang="ja-JP" sz="1000" b="1">
            <a:solidFill>
              <a:srgbClr val="C00000"/>
            </a:solidFill>
            <a:latin typeface="BIZ UDPゴシック" panose="020B0400000000000000" pitchFamily="50" charset="-128"/>
            <a:ea typeface="BIZ UDPゴシック" panose="020B0400000000000000" pitchFamily="50" charset="-128"/>
          </a:endParaRPr>
        </a:p>
        <a:p>
          <a:pPr algn="l"/>
          <a:endParaRPr kumimoji="1" lang="en-US" altLang="ja-JP" sz="1000" b="1">
            <a:solidFill>
              <a:srgbClr val="C00000"/>
            </a:solidFill>
            <a:latin typeface="BIZ UDPゴシック" panose="020B0400000000000000" pitchFamily="50" charset="-128"/>
            <a:ea typeface="BIZ UDPゴシック" panose="020B0400000000000000" pitchFamily="50" charset="-128"/>
          </a:endParaRPr>
        </a:p>
        <a:p>
          <a:pPr algn="l"/>
          <a:endParaRPr kumimoji="1" lang="en-US" altLang="ja-JP" sz="1100">
            <a:solidFill>
              <a:srgbClr val="C00000"/>
            </a:solidFill>
          </a:endParaRPr>
        </a:p>
      </xdr:txBody>
    </xdr:sp>
    <xdr:clientData/>
  </xdr:twoCellAnchor>
  <xdr:twoCellAnchor>
    <xdr:from>
      <xdr:col>5</xdr:col>
      <xdr:colOff>323850</xdr:colOff>
      <xdr:row>38</xdr:row>
      <xdr:rowOff>28576</xdr:rowOff>
    </xdr:from>
    <xdr:to>
      <xdr:col>12</xdr:col>
      <xdr:colOff>95250</xdr:colOff>
      <xdr:row>40</xdr:row>
      <xdr:rowOff>180976</xdr:rowOff>
    </xdr:to>
    <xdr:sp macro="" textlink="">
      <xdr:nvSpPr>
        <xdr:cNvPr id="4" name="矢印: 左 3">
          <a:extLst>
            <a:ext uri="{FF2B5EF4-FFF2-40B4-BE49-F238E27FC236}">
              <a16:creationId xmlns:a16="http://schemas.microsoft.com/office/drawing/2014/main" id="{E0160335-6618-4D88-A9D5-7C81C1F28AAA}"/>
            </a:ext>
          </a:extLst>
        </xdr:cNvPr>
        <xdr:cNvSpPr/>
      </xdr:nvSpPr>
      <xdr:spPr>
        <a:xfrm>
          <a:off x="4762500" y="8039101"/>
          <a:ext cx="4972050" cy="628650"/>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en-US" sz="1000">
              <a:latin typeface="BIZ UDPゴシック" panose="020B0400000000000000" pitchFamily="50" charset="-128"/>
              <a:ea typeface="BIZ UDPゴシック" panose="020B0400000000000000" pitchFamily="50" charset="-128"/>
            </a:rPr>
            <a:t>単位は、「枚」や「本」や「冊」</a:t>
          </a:r>
          <a:r>
            <a:rPr kumimoji="1" lang="ja-JP" altLang="ja-JP" sz="1000">
              <a:solidFill>
                <a:schemeClr val="lt1"/>
              </a:solidFill>
              <a:effectLst/>
              <a:latin typeface="BIZ UDPゴシック" panose="020B0400000000000000" pitchFamily="50" charset="-128"/>
              <a:ea typeface="BIZ UDPゴシック" panose="020B0400000000000000" pitchFamily="50" charset="-128"/>
              <a:cs typeface="+mn-cs"/>
            </a:rPr>
            <a:t>「人」「回」「時間」「カット」</a:t>
          </a:r>
          <a:r>
            <a:rPr kumimoji="1" lang="ja-JP" altLang="ja-JP" sz="1100">
              <a:solidFill>
                <a:schemeClr val="lt1"/>
              </a:solidFill>
              <a:effectLst/>
              <a:latin typeface="+mn-lt"/>
              <a:ea typeface="+mn-ea"/>
              <a:cs typeface="+mn-cs"/>
            </a:rPr>
            <a:t>など適宜変更ください</a:t>
          </a:r>
          <a:endParaRPr lang="ja-JP" altLang="ja-JP" sz="1000">
            <a:effectLst/>
            <a:latin typeface="BIZ UDPゴシック" panose="020B0400000000000000" pitchFamily="50" charset="-128"/>
            <a:ea typeface="BIZ UDPゴシック" panose="020B0400000000000000" pitchFamily="50" charset="-128"/>
          </a:endParaRPr>
        </a:p>
        <a:p>
          <a:pPr algn="l"/>
          <a:endParaRPr kumimoji="1" lang="ja-JP" altLang="en-US" sz="1100"/>
        </a:p>
      </xdr:txBody>
    </xdr:sp>
    <xdr:clientData/>
  </xdr:twoCellAnchor>
  <xdr:twoCellAnchor>
    <xdr:from>
      <xdr:col>11</xdr:col>
      <xdr:colOff>0</xdr:colOff>
      <xdr:row>44</xdr:row>
      <xdr:rowOff>0</xdr:rowOff>
    </xdr:from>
    <xdr:to>
      <xdr:col>17</xdr:col>
      <xdr:colOff>377825</xdr:colOff>
      <xdr:row>55</xdr:row>
      <xdr:rowOff>95250</xdr:rowOff>
    </xdr:to>
    <xdr:sp macro="" textlink="">
      <xdr:nvSpPr>
        <xdr:cNvPr id="5" name="矢印: 左 4">
          <a:extLst>
            <a:ext uri="{FF2B5EF4-FFF2-40B4-BE49-F238E27FC236}">
              <a16:creationId xmlns:a16="http://schemas.microsoft.com/office/drawing/2014/main" id="{88754783-7E6B-473D-915B-39D0FA80A158}"/>
            </a:ext>
          </a:extLst>
        </xdr:cNvPr>
        <xdr:cNvSpPr/>
      </xdr:nvSpPr>
      <xdr:spPr>
        <a:xfrm>
          <a:off x="9134475" y="9439275"/>
          <a:ext cx="4102100" cy="3571875"/>
        </a:xfrm>
        <a:prstGeom prst="leftArrow">
          <a:avLst/>
        </a:prstGeom>
        <a:solidFill>
          <a:srgbClr val="FFFF00"/>
        </a:solidFill>
      </xdr:spPr>
      <xdr:style>
        <a:lnRef idx="2">
          <a:schemeClr val="accent2">
            <a:shade val="50000"/>
          </a:schemeClr>
        </a:lnRef>
        <a:fillRef idx="1">
          <a:schemeClr val="accent2"/>
        </a:fillRef>
        <a:effectRef idx="0">
          <a:schemeClr val="accent2"/>
        </a:effectRef>
        <a:fontRef idx="minor">
          <a:schemeClr val="lt1"/>
        </a:fontRef>
      </xdr:style>
      <xdr:txBody>
        <a:bodyPr vertOverflow="clip" horzOverflow="clip" rtlCol="0" anchor="ctr"/>
        <a:lstStyle/>
        <a:p>
          <a:pPr algn="l"/>
          <a:r>
            <a:rPr kumimoji="1" lang="ja-JP" altLang="en-US" sz="1100" b="1">
              <a:solidFill>
                <a:srgbClr val="C00000"/>
              </a:solidFill>
            </a:rPr>
            <a:t>事業費は全て「税込」で記載してください。</a:t>
          </a:r>
          <a:endParaRPr kumimoji="1" lang="en-US" altLang="ja-JP" sz="1100" b="1">
            <a:solidFill>
              <a:srgbClr val="C00000"/>
            </a:solidFill>
          </a:endParaRPr>
        </a:p>
        <a:p>
          <a:pPr algn="l"/>
          <a:endParaRPr kumimoji="1" lang="en-US" altLang="ja-JP" sz="1100">
            <a:solidFill>
              <a:srgbClr val="C00000"/>
            </a:solidFill>
          </a:endParaRPr>
        </a:p>
        <a:p>
          <a:pPr algn="l"/>
          <a:r>
            <a:rPr kumimoji="1" lang="ja-JP" altLang="en-US" sz="1100" b="1">
              <a:solidFill>
                <a:srgbClr val="C00000"/>
              </a:solidFill>
            </a:rPr>
            <a:t>社員、給与支払いではない方は全員、</a:t>
          </a:r>
          <a:endParaRPr kumimoji="1" lang="en-US" altLang="ja-JP" sz="1100" b="1">
            <a:solidFill>
              <a:srgbClr val="C00000"/>
            </a:solidFill>
          </a:endParaRPr>
        </a:p>
        <a:p>
          <a:pPr algn="l"/>
          <a:r>
            <a:rPr kumimoji="1" lang="ja-JP" altLang="en-US" sz="1100" b="1">
              <a:solidFill>
                <a:srgbClr val="C00000"/>
              </a:solidFill>
            </a:rPr>
            <a:t>脱役務費に記載してください。</a:t>
          </a:r>
          <a:endParaRPr kumimoji="1" lang="en-US" altLang="ja-JP" sz="1100" b="1">
            <a:solidFill>
              <a:srgbClr val="C00000"/>
            </a:solidFill>
          </a:endParaRPr>
        </a:p>
        <a:p>
          <a:pPr algn="l"/>
          <a:r>
            <a:rPr kumimoji="1" lang="en-US" altLang="ja-JP" sz="1100" b="1">
              <a:solidFill>
                <a:srgbClr val="C00000"/>
              </a:solidFill>
            </a:rPr>
            <a:t>※</a:t>
          </a:r>
          <a:r>
            <a:rPr kumimoji="1" lang="ja-JP" altLang="en-US" sz="1100" b="1">
              <a:solidFill>
                <a:srgbClr val="C00000"/>
              </a:solidFill>
            </a:rPr>
            <a:t>業務委託の方（フリーランス、外注費）</a:t>
          </a:r>
          <a:endParaRPr kumimoji="1" lang="en-US" altLang="ja-JP" sz="1100" b="1">
            <a:solidFill>
              <a:srgbClr val="C00000"/>
            </a:solidFill>
          </a:endParaRPr>
        </a:p>
        <a:p>
          <a:pPr algn="l"/>
          <a:endParaRPr kumimoji="1" lang="en-US" altLang="ja-JP" sz="1100" b="1">
            <a:solidFill>
              <a:srgbClr val="C00000"/>
            </a:solidFill>
          </a:endParaRPr>
        </a:p>
      </xdr:txBody>
    </xdr:sp>
    <xdr:clientData/>
  </xdr:twoCellAnchor>
  <xdr:twoCellAnchor>
    <xdr:from>
      <xdr:col>10</xdr:col>
      <xdr:colOff>57150</xdr:colOff>
      <xdr:row>74</xdr:row>
      <xdr:rowOff>200025</xdr:rowOff>
    </xdr:from>
    <xdr:to>
      <xdr:col>15</xdr:col>
      <xdr:colOff>209550</xdr:colOff>
      <xdr:row>81</xdr:row>
      <xdr:rowOff>95250</xdr:rowOff>
    </xdr:to>
    <xdr:sp macro="" textlink="">
      <xdr:nvSpPr>
        <xdr:cNvPr id="6" name="矢印: 左 5">
          <a:extLst>
            <a:ext uri="{FF2B5EF4-FFF2-40B4-BE49-F238E27FC236}">
              <a16:creationId xmlns:a16="http://schemas.microsoft.com/office/drawing/2014/main" id="{686848FD-8283-446F-81C2-48A284205999}"/>
            </a:ext>
          </a:extLst>
        </xdr:cNvPr>
        <xdr:cNvSpPr/>
      </xdr:nvSpPr>
      <xdr:spPr>
        <a:xfrm>
          <a:off x="8267700" y="17697450"/>
          <a:ext cx="3562350" cy="1562100"/>
        </a:xfrm>
        <a:prstGeom prst="leftArrow">
          <a:avLst/>
        </a:prstGeom>
        <a:solidFill>
          <a:srgbClr val="C00000"/>
        </a:solidFill>
        <a:ln>
          <a:solidFill>
            <a:srgbClr val="C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ja-JP" altLang="en-US" sz="1000"/>
            <a:t>合計額が上限（</a:t>
          </a:r>
          <a:r>
            <a:rPr kumimoji="1" lang="en-US" altLang="ja-JP" sz="1000"/>
            <a:t>26,950,000</a:t>
          </a:r>
          <a:r>
            <a:rPr kumimoji="1" lang="ja-JP" altLang="en-US" sz="1000"/>
            <a:t>円（税込））を超える場合、自己負担金を記載して上限額ちょうどになるよう調整してください。</a:t>
          </a:r>
        </a:p>
      </xdr:txBody>
    </xdr:sp>
    <xdr:clientData/>
  </xdr:twoCellAnchor>
  <xdr:twoCellAnchor>
    <xdr:from>
      <xdr:col>1</xdr:col>
      <xdr:colOff>219076</xdr:colOff>
      <xdr:row>7</xdr:row>
      <xdr:rowOff>180975</xdr:rowOff>
    </xdr:from>
    <xdr:to>
      <xdr:col>2</xdr:col>
      <xdr:colOff>190501</xdr:colOff>
      <xdr:row>9</xdr:row>
      <xdr:rowOff>19050</xdr:rowOff>
    </xdr:to>
    <xdr:sp macro="" textlink="">
      <xdr:nvSpPr>
        <xdr:cNvPr id="7" name="楕円 6">
          <a:extLst>
            <a:ext uri="{FF2B5EF4-FFF2-40B4-BE49-F238E27FC236}">
              <a16:creationId xmlns:a16="http://schemas.microsoft.com/office/drawing/2014/main" id="{9F05CAA2-EE7A-0010-0D5D-AD06CE895C6E}"/>
            </a:ext>
          </a:extLst>
        </xdr:cNvPr>
        <xdr:cNvSpPr/>
      </xdr:nvSpPr>
      <xdr:spPr>
        <a:xfrm>
          <a:off x="1104901" y="1485900"/>
          <a:ext cx="247650" cy="219075"/>
        </a:xfrm>
        <a:prstGeom prst="ellipse">
          <a:avLst/>
        </a:prstGeom>
        <a:noFill/>
        <a:ln>
          <a:solidFill>
            <a:sysClr val="windowText" lastClr="000000"/>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2.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841423E-94B6-4094-B47F-8EC7246FE64D}">
  <sheetPr>
    <tabColor theme="4"/>
    <pageSetUpPr fitToPage="1"/>
  </sheetPr>
  <dimension ref="A1:M89"/>
  <sheetViews>
    <sheetView tabSelected="1" showWhiteSpace="0" zoomScaleNormal="100" zoomScaleSheetLayoutView="100" zoomScalePageLayoutView="72" workbookViewId="0"/>
  </sheetViews>
  <sheetFormatPr defaultColWidth="8.125" defaultRowHeight="13.5"/>
  <cols>
    <col min="1" max="1" width="11.625" style="1" customWidth="1"/>
    <col min="2" max="2" width="3.625" style="1" customWidth="1"/>
    <col min="3" max="3" width="12.875" style="1" customWidth="1"/>
    <col min="4" max="4" width="25.375" style="6" customWidth="1"/>
    <col min="5" max="5" width="4.75" style="5" customWidth="1"/>
    <col min="6" max="6" width="5.25" style="4" customWidth="1"/>
    <col min="7" max="7" width="4.875" style="5" bestFit="1" customWidth="1"/>
    <col min="8" max="8" width="5.75" style="4" bestFit="1" customWidth="1"/>
    <col min="9" max="9" width="16.75" style="3" customWidth="1"/>
    <col min="10" max="10" width="16.875" style="3" customWidth="1"/>
    <col min="11" max="11" width="12.125" style="2" customWidth="1"/>
    <col min="12" max="12" width="6.625" style="1" customWidth="1"/>
    <col min="13" max="13" width="9.75" style="1" customWidth="1"/>
    <col min="14" max="16384" width="8.125" style="1"/>
  </cols>
  <sheetData>
    <row r="1" spans="1:13">
      <c r="A1" s="1" t="s">
        <v>0</v>
      </c>
      <c r="K1" s="1" t="s">
        <v>53</v>
      </c>
    </row>
    <row r="2" spans="1:13">
      <c r="A2" s="1" t="s">
        <v>1</v>
      </c>
    </row>
    <row r="3" spans="1:13" ht="14.25" thickBot="1">
      <c r="A3" s="1" t="s">
        <v>49</v>
      </c>
      <c r="B3" s="180">
        <v>26950000</v>
      </c>
      <c r="C3" s="180"/>
      <c r="D3" s="82" t="s">
        <v>50</v>
      </c>
    </row>
    <row r="4" spans="1:13" ht="18.75" customHeight="1">
      <c r="B4" s="81"/>
      <c r="C4" s="81"/>
      <c r="D4" s="82"/>
      <c r="G4" s="181" t="s">
        <v>55</v>
      </c>
      <c r="H4" s="182"/>
      <c r="I4" s="185"/>
      <c r="J4" s="185"/>
      <c r="K4" s="186"/>
    </row>
    <row r="5" spans="1:13" ht="14.25" thickBot="1">
      <c r="B5" s="81"/>
      <c r="C5" s="81"/>
      <c r="D5" s="82"/>
      <c r="G5" s="183"/>
      <c r="H5" s="184"/>
      <c r="I5" s="187"/>
      <c r="J5" s="187"/>
      <c r="K5" s="188"/>
    </row>
    <row r="6" spans="1:13">
      <c r="B6" s="81"/>
      <c r="C6" s="81"/>
      <c r="D6" s="82"/>
    </row>
    <row r="7" spans="1:13" s="7" customFormat="1" ht="15" customHeight="1">
      <c r="B7" s="7" t="s">
        <v>2</v>
      </c>
    </row>
    <row r="8" spans="1:13" s="7" customFormat="1" ht="15" customHeight="1"/>
    <row r="9" spans="1:13" s="7" customFormat="1" ht="15" customHeight="1">
      <c r="C9" s="7" t="s">
        <v>3</v>
      </c>
      <c r="G9" s="7" t="s">
        <v>4</v>
      </c>
      <c r="J9" s="7" t="s">
        <v>5</v>
      </c>
    </row>
    <row r="10" spans="1:13">
      <c r="I10" s="10"/>
      <c r="J10" s="10"/>
      <c r="K10" s="35"/>
    </row>
    <row r="11" spans="1:13" ht="18.75">
      <c r="A11" s="1" t="s">
        <v>6</v>
      </c>
      <c r="B11" s="1" t="s">
        <v>7</v>
      </c>
      <c r="I11" s="36"/>
      <c r="J11" s="37"/>
      <c r="K11" s="38"/>
      <c r="L11" s="32"/>
      <c r="M11" s="31"/>
    </row>
    <row r="12" spans="1:13">
      <c r="A12" s="1" t="s">
        <v>6</v>
      </c>
      <c r="B12" s="34"/>
      <c r="C12" s="1" t="s">
        <v>8</v>
      </c>
      <c r="I12" s="1"/>
      <c r="J12" s="32"/>
      <c r="K12" s="33"/>
      <c r="L12" s="32"/>
      <c r="M12" s="31"/>
    </row>
    <row r="13" spans="1:13" ht="13.5" customHeight="1">
      <c r="A13" s="1" t="s">
        <v>6</v>
      </c>
      <c r="B13" s="1" t="s">
        <v>9</v>
      </c>
      <c r="C13" s="6"/>
      <c r="D13" s="5"/>
      <c r="E13" s="4"/>
      <c r="F13" s="5"/>
      <c r="G13" s="4"/>
      <c r="H13" s="5"/>
      <c r="J13" s="1"/>
      <c r="K13" s="24"/>
    </row>
    <row r="14" spans="1:13" ht="13.5" customHeight="1">
      <c r="A14" s="1" t="s">
        <v>6</v>
      </c>
      <c r="B14" s="1" t="s">
        <v>10</v>
      </c>
      <c r="C14" s="6"/>
      <c r="D14" s="5"/>
      <c r="E14" s="4"/>
      <c r="F14" s="5"/>
      <c r="G14" s="4"/>
      <c r="H14" s="5"/>
      <c r="J14" s="1"/>
      <c r="K14" s="24"/>
    </row>
    <row r="15" spans="1:13" ht="13.5" customHeight="1">
      <c r="B15" s="1" t="s">
        <v>11</v>
      </c>
      <c r="C15" s="6"/>
      <c r="D15" s="5"/>
      <c r="E15" s="4"/>
      <c r="F15" s="5"/>
      <c r="G15" s="4"/>
      <c r="H15" s="5"/>
      <c r="J15" s="1"/>
      <c r="K15" s="24"/>
    </row>
    <row r="16" spans="1:13" ht="13.5" customHeight="1">
      <c r="A16" s="1" t="s">
        <v>43</v>
      </c>
      <c r="B16" s="1" t="s">
        <v>88</v>
      </c>
      <c r="C16" s="6"/>
      <c r="D16" s="5"/>
      <c r="E16" s="4"/>
      <c r="F16" s="5"/>
      <c r="G16" s="4"/>
      <c r="H16" s="5"/>
      <c r="J16" s="1"/>
      <c r="K16" s="24"/>
    </row>
    <row r="17" spans="1:11" ht="13.5" customHeight="1">
      <c r="B17" s="1" t="s">
        <v>89</v>
      </c>
      <c r="C17" s="6"/>
      <c r="D17" s="5"/>
      <c r="E17" s="4"/>
      <c r="F17" s="5"/>
      <c r="G17" s="4"/>
      <c r="H17" s="5"/>
      <c r="J17" s="1"/>
      <c r="K17" s="24"/>
    </row>
    <row r="18" spans="1:11" ht="13.5" customHeight="1">
      <c r="A18" s="1" t="s">
        <v>6</v>
      </c>
      <c r="B18" s="1" t="s">
        <v>12</v>
      </c>
      <c r="C18" s="6"/>
      <c r="D18" s="5"/>
      <c r="E18" s="4"/>
      <c r="F18" s="5"/>
      <c r="G18" s="4"/>
      <c r="H18" s="5"/>
      <c r="J18" s="1"/>
      <c r="K18" s="24"/>
    </row>
    <row r="19" spans="1:11" ht="13.5" customHeight="1">
      <c r="A19" s="1" t="s">
        <v>6</v>
      </c>
      <c r="B19" s="1" t="s">
        <v>13</v>
      </c>
      <c r="C19" s="6"/>
      <c r="D19" s="5"/>
      <c r="E19" s="4"/>
      <c r="F19" s="5"/>
      <c r="G19" s="4"/>
      <c r="H19" s="5"/>
      <c r="J19" s="1"/>
      <c r="K19" s="24"/>
    </row>
    <row r="20" spans="1:11" ht="15" customHeight="1" thickBot="1">
      <c r="J20" s="30"/>
      <c r="K20" s="30" t="s">
        <v>14</v>
      </c>
    </row>
    <row r="21" spans="1:11" s="24" customFormat="1" ht="24" customHeight="1" thickBot="1">
      <c r="A21" s="29" t="s">
        <v>15</v>
      </c>
      <c r="B21" s="189" t="s">
        <v>16</v>
      </c>
      <c r="C21" s="190"/>
      <c r="D21" s="28" t="s">
        <v>17</v>
      </c>
      <c r="E21" s="191" t="s">
        <v>18</v>
      </c>
      <c r="F21" s="191"/>
      <c r="G21" s="192" t="s">
        <v>19</v>
      </c>
      <c r="H21" s="193"/>
      <c r="I21" s="27" t="s">
        <v>20</v>
      </c>
      <c r="J21" s="26" t="s">
        <v>21</v>
      </c>
      <c r="K21" s="25" t="s">
        <v>22</v>
      </c>
    </row>
    <row r="22" spans="1:11" ht="18.75" customHeight="1">
      <c r="A22" s="171" t="s">
        <v>23</v>
      </c>
      <c r="B22" s="172"/>
      <c r="C22" s="173"/>
      <c r="D22" s="47"/>
      <c r="E22" s="77"/>
      <c r="F22" s="48" t="s">
        <v>47</v>
      </c>
      <c r="G22" s="49">
        <v>1</v>
      </c>
      <c r="H22" s="66" t="s">
        <v>48</v>
      </c>
      <c r="I22" s="101"/>
      <c r="J22" s="102">
        <f t="shared" ref="J22:J31" si="0">E22*G22*I22</f>
        <v>0</v>
      </c>
      <c r="K22" s="140"/>
    </row>
    <row r="23" spans="1:11" ht="18.75" customHeight="1">
      <c r="A23" s="151"/>
      <c r="B23" s="174"/>
      <c r="C23" s="152"/>
      <c r="D23" s="50"/>
      <c r="E23" s="78"/>
      <c r="F23" s="51" t="s">
        <v>47</v>
      </c>
      <c r="G23" s="52">
        <v>1</v>
      </c>
      <c r="H23" s="70" t="s">
        <v>48</v>
      </c>
      <c r="I23" s="103"/>
      <c r="J23" s="104">
        <f t="shared" si="0"/>
        <v>0</v>
      </c>
      <c r="K23" s="141"/>
    </row>
    <row r="24" spans="1:11" ht="18.75" customHeight="1">
      <c r="A24" s="151"/>
      <c r="B24" s="174"/>
      <c r="C24" s="152"/>
      <c r="D24" s="50"/>
      <c r="E24" s="78"/>
      <c r="F24" s="51" t="s">
        <v>47</v>
      </c>
      <c r="G24" s="52">
        <v>1</v>
      </c>
      <c r="H24" s="70" t="s">
        <v>48</v>
      </c>
      <c r="I24" s="103"/>
      <c r="J24" s="104">
        <f t="shared" si="0"/>
        <v>0</v>
      </c>
      <c r="K24" s="141"/>
    </row>
    <row r="25" spans="1:11" ht="18.75" customHeight="1">
      <c r="A25" s="151"/>
      <c r="B25" s="174"/>
      <c r="C25" s="152"/>
      <c r="D25" s="50"/>
      <c r="E25" s="78"/>
      <c r="F25" s="51" t="s">
        <v>47</v>
      </c>
      <c r="G25" s="52">
        <v>1</v>
      </c>
      <c r="H25" s="70" t="s">
        <v>48</v>
      </c>
      <c r="I25" s="103"/>
      <c r="J25" s="104">
        <f t="shared" si="0"/>
        <v>0</v>
      </c>
      <c r="K25" s="141"/>
    </row>
    <row r="26" spans="1:11" ht="18.75" customHeight="1">
      <c r="A26" s="151"/>
      <c r="B26" s="174"/>
      <c r="C26" s="152"/>
      <c r="D26" s="50"/>
      <c r="E26" s="78"/>
      <c r="F26" s="51" t="s">
        <v>47</v>
      </c>
      <c r="G26" s="52">
        <v>1</v>
      </c>
      <c r="H26" s="70" t="s">
        <v>48</v>
      </c>
      <c r="I26" s="103"/>
      <c r="J26" s="104">
        <f t="shared" si="0"/>
        <v>0</v>
      </c>
      <c r="K26" s="141"/>
    </row>
    <row r="27" spans="1:11" ht="18.75" customHeight="1">
      <c r="A27" s="151"/>
      <c r="B27" s="174"/>
      <c r="C27" s="152"/>
      <c r="D27" s="50"/>
      <c r="E27" s="78"/>
      <c r="F27" s="51" t="s">
        <v>47</v>
      </c>
      <c r="G27" s="52">
        <v>1</v>
      </c>
      <c r="H27" s="70" t="s">
        <v>48</v>
      </c>
      <c r="I27" s="103"/>
      <c r="J27" s="104">
        <f t="shared" si="0"/>
        <v>0</v>
      </c>
      <c r="K27" s="141"/>
    </row>
    <row r="28" spans="1:11" ht="18.75" customHeight="1">
      <c r="A28" s="151"/>
      <c r="B28" s="174"/>
      <c r="C28" s="152"/>
      <c r="D28" s="50"/>
      <c r="E28" s="78"/>
      <c r="F28" s="51" t="s">
        <v>47</v>
      </c>
      <c r="G28" s="52">
        <v>1</v>
      </c>
      <c r="H28" s="70" t="s">
        <v>48</v>
      </c>
      <c r="I28" s="103"/>
      <c r="J28" s="104">
        <f t="shared" si="0"/>
        <v>0</v>
      </c>
      <c r="K28" s="141"/>
    </row>
    <row r="29" spans="1:11" ht="18.75" customHeight="1">
      <c r="A29" s="151"/>
      <c r="B29" s="174"/>
      <c r="C29" s="152"/>
      <c r="D29" s="50"/>
      <c r="E29" s="78"/>
      <c r="F29" s="51" t="s">
        <v>47</v>
      </c>
      <c r="G29" s="52">
        <v>1</v>
      </c>
      <c r="H29" s="70" t="s">
        <v>48</v>
      </c>
      <c r="I29" s="103"/>
      <c r="J29" s="104">
        <f t="shared" si="0"/>
        <v>0</v>
      </c>
      <c r="K29" s="141"/>
    </row>
    <row r="30" spans="1:11" ht="18.75" customHeight="1">
      <c r="A30" s="151"/>
      <c r="B30" s="174"/>
      <c r="C30" s="152"/>
      <c r="D30" s="53"/>
      <c r="E30" s="79"/>
      <c r="F30" s="54" t="s">
        <v>47</v>
      </c>
      <c r="G30" s="55">
        <v>1</v>
      </c>
      <c r="H30" s="70" t="s">
        <v>48</v>
      </c>
      <c r="I30" s="103"/>
      <c r="J30" s="104">
        <f t="shared" si="0"/>
        <v>0</v>
      </c>
      <c r="K30" s="141"/>
    </row>
    <row r="31" spans="1:11" ht="18.75" customHeight="1" thickBot="1">
      <c r="A31" s="151"/>
      <c r="B31" s="174"/>
      <c r="C31" s="152"/>
      <c r="D31" s="56"/>
      <c r="E31" s="80"/>
      <c r="F31" s="57" t="s">
        <v>47</v>
      </c>
      <c r="G31" s="58">
        <v>1</v>
      </c>
      <c r="H31" s="71" t="s">
        <v>48</v>
      </c>
      <c r="I31" s="105"/>
      <c r="J31" s="104">
        <f t="shared" si="0"/>
        <v>0</v>
      </c>
      <c r="K31" s="142"/>
    </row>
    <row r="32" spans="1:11" ht="18.75" customHeight="1" thickBot="1">
      <c r="A32" s="175"/>
      <c r="B32" s="176"/>
      <c r="C32" s="177"/>
      <c r="D32" s="18" t="s">
        <v>42</v>
      </c>
      <c r="E32" s="59"/>
      <c r="F32" s="60"/>
      <c r="G32" s="61"/>
      <c r="H32" s="62"/>
      <c r="I32" s="17"/>
      <c r="J32" s="14">
        <f>SUM(J22:J31)</f>
        <v>0</v>
      </c>
      <c r="K32" s="15"/>
    </row>
    <row r="33" spans="1:11" ht="18.75" customHeight="1">
      <c r="A33" s="178" t="s">
        <v>56</v>
      </c>
      <c r="B33" s="171" t="s">
        <v>24</v>
      </c>
      <c r="C33" s="173"/>
      <c r="D33" s="47"/>
      <c r="E33" s="106"/>
      <c r="F33" s="72"/>
      <c r="G33" s="49"/>
      <c r="H33" s="73"/>
      <c r="I33" s="107"/>
      <c r="J33" s="108">
        <f>E33*I33</f>
        <v>0</v>
      </c>
      <c r="K33" s="21"/>
    </row>
    <row r="34" spans="1:11" ht="18.75" customHeight="1" thickBot="1">
      <c r="A34" s="178"/>
      <c r="B34" s="40"/>
      <c r="C34" s="41"/>
      <c r="D34" s="74"/>
      <c r="E34" s="109"/>
      <c r="F34" s="75"/>
      <c r="G34" s="55"/>
      <c r="H34" s="76"/>
      <c r="I34" s="110"/>
      <c r="J34" s="111">
        <f>E34*G34*I34</f>
        <v>0</v>
      </c>
      <c r="K34" s="23"/>
    </row>
    <row r="35" spans="1:11" ht="18.75" customHeight="1" thickBot="1">
      <c r="A35" s="178"/>
      <c r="B35" s="39"/>
      <c r="C35" s="19"/>
      <c r="D35" s="18" t="s">
        <v>25</v>
      </c>
      <c r="E35" s="59"/>
      <c r="F35" s="60"/>
      <c r="G35" s="61"/>
      <c r="H35" s="62"/>
      <c r="I35" s="17"/>
      <c r="J35" s="14">
        <f>SUM(J33:J34)</f>
        <v>0</v>
      </c>
      <c r="K35" s="15"/>
    </row>
    <row r="36" spans="1:11" ht="18.75" customHeight="1">
      <c r="A36" s="178"/>
      <c r="B36" s="171" t="s">
        <v>26</v>
      </c>
      <c r="C36" s="173"/>
      <c r="D36" s="63"/>
      <c r="E36" s="112"/>
      <c r="F36" s="64"/>
      <c r="G36" s="113"/>
      <c r="H36" s="66"/>
      <c r="I36" s="114"/>
      <c r="J36" s="102">
        <f>E36*I36</f>
        <v>0</v>
      </c>
      <c r="K36" s="44"/>
    </row>
    <row r="37" spans="1:11" ht="18.75" customHeight="1">
      <c r="A37" s="178"/>
      <c r="B37" s="42"/>
      <c r="C37" s="43"/>
      <c r="D37" s="67"/>
      <c r="E37" s="115"/>
      <c r="F37" s="68"/>
      <c r="G37" s="116"/>
      <c r="H37" s="70"/>
      <c r="I37" s="117"/>
      <c r="J37" s="104">
        <f t="shared" ref="J37:J38" si="1">E37*I37</f>
        <v>0</v>
      </c>
      <c r="K37" s="45"/>
    </row>
    <row r="38" spans="1:11" ht="18.75" customHeight="1" thickBot="1">
      <c r="A38" s="178"/>
      <c r="B38" s="40"/>
      <c r="C38" s="41"/>
      <c r="D38" s="118"/>
      <c r="E38" s="119"/>
      <c r="F38" s="120"/>
      <c r="G38" s="121"/>
      <c r="H38" s="71"/>
      <c r="I38" s="122"/>
      <c r="J38" s="123">
        <f t="shared" si="1"/>
        <v>0</v>
      </c>
      <c r="K38" s="46"/>
    </row>
    <row r="39" spans="1:11" ht="18.75" customHeight="1" thickBot="1">
      <c r="A39" s="178"/>
      <c r="B39" s="39"/>
      <c r="C39" s="19"/>
      <c r="D39" s="18" t="s">
        <v>27</v>
      </c>
      <c r="E39" s="59"/>
      <c r="F39" s="60"/>
      <c r="G39" s="61"/>
      <c r="H39" s="62"/>
      <c r="I39" s="17"/>
      <c r="J39" s="91">
        <f>SUM(J36:J38)</f>
        <v>0</v>
      </c>
      <c r="K39" s="15"/>
    </row>
    <row r="40" spans="1:11" ht="18.75" customHeight="1">
      <c r="A40" s="178"/>
      <c r="B40" s="171" t="s">
        <v>28</v>
      </c>
      <c r="C40" s="173"/>
      <c r="D40" s="124"/>
      <c r="E40" s="106"/>
      <c r="F40" s="48"/>
      <c r="G40" s="49"/>
      <c r="H40" s="125"/>
      <c r="I40" s="107"/>
      <c r="J40" s="135">
        <f>E40*I40</f>
        <v>0</v>
      </c>
      <c r="K40" s="21"/>
    </row>
    <row r="41" spans="1:11" ht="18.75" customHeight="1">
      <c r="A41" s="178"/>
      <c r="B41" s="151"/>
      <c r="C41" s="152"/>
      <c r="D41" s="126"/>
      <c r="E41" s="127"/>
      <c r="F41" s="51"/>
      <c r="G41" s="52"/>
      <c r="H41" s="128"/>
      <c r="I41" s="129"/>
      <c r="J41" s="111">
        <f t="shared" ref="J41:J42" si="2">E41*I41</f>
        <v>0</v>
      </c>
      <c r="K41" s="20"/>
    </row>
    <row r="42" spans="1:11" ht="18.75" customHeight="1" thickBot="1">
      <c r="A42" s="178"/>
      <c r="B42" s="40"/>
      <c r="C42" s="41"/>
      <c r="D42" s="53"/>
      <c r="E42" s="109"/>
      <c r="F42" s="54"/>
      <c r="G42" s="55"/>
      <c r="H42" s="130"/>
      <c r="I42" s="110"/>
      <c r="J42" s="136">
        <f t="shared" si="2"/>
        <v>0</v>
      </c>
      <c r="K42" s="23"/>
    </row>
    <row r="43" spans="1:11" ht="18.75" customHeight="1" thickBot="1">
      <c r="A43" s="178"/>
      <c r="B43" s="39"/>
      <c r="C43" s="19"/>
      <c r="D43" s="18" t="s">
        <v>29</v>
      </c>
      <c r="E43" s="59"/>
      <c r="F43" s="60"/>
      <c r="G43" s="61"/>
      <c r="H43" s="62"/>
      <c r="I43" s="17"/>
      <c r="J43" s="86">
        <f>SUM(J40:J42)</f>
        <v>0</v>
      </c>
      <c r="K43" s="15"/>
    </row>
    <row r="44" spans="1:11" ht="18.75" customHeight="1">
      <c r="A44" s="178"/>
      <c r="B44" s="171" t="s">
        <v>30</v>
      </c>
      <c r="C44" s="173"/>
      <c r="D44" s="124"/>
      <c r="E44" s="106"/>
      <c r="F44" s="48"/>
      <c r="G44" s="49"/>
      <c r="H44" s="125"/>
      <c r="I44" s="107"/>
      <c r="J44" s="102">
        <f>E44*G44*I44</f>
        <v>0</v>
      </c>
      <c r="K44" s="21"/>
    </row>
    <row r="45" spans="1:11" ht="18.75" customHeight="1" thickBot="1">
      <c r="A45" s="178"/>
      <c r="B45" s="40"/>
      <c r="C45" s="41"/>
      <c r="D45" s="56"/>
      <c r="E45" s="131"/>
      <c r="F45" s="57"/>
      <c r="G45" s="58"/>
      <c r="H45" s="132"/>
      <c r="I45" s="133"/>
      <c r="J45" s="123">
        <f>E45*G45*I45</f>
        <v>0</v>
      </c>
      <c r="K45" s="22"/>
    </row>
    <row r="46" spans="1:11" ht="18.75" customHeight="1" thickBot="1">
      <c r="A46" s="178"/>
      <c r="B46" s="39"/>
      <c r="C46" s="19"/>
      <c r="D46" s="18" t="s">
        <v>31</v>
      </c>
      <c r="E46" s="59"/>
      <c r="F46" s="60"/>
      <c r="G46" s="61"/>
      <c r="H46" s="62"/>
      <c r="I46" s="17"/>
      <c r="J46" s="14">
        <f>SUM(J44:J45)</f>
        <v>0</v>
      </c>
      <c r="K46" s="15"/>
    </row>
    <row r="47" spans="1:11" ht="18.75" customHeight="1">
      <c r="A47" s="178"/>
      <c r="B47" s="171" t="s">
        <v>32</v>
      </c>
      <c r="C47" s="173"/>
      <c r="D47" s="124"/>
      <c r="E47" s="106"/>
      <c r="F47" s="48"/>
      <c r="G47" s="49"/>
      <c r="H47" s="125"/>
      <c r="I47" s="107"/>
      <c r="J47" s="102">
        <f>E47*I47</f>
        <v>0</v>
      </c>
      <c r="K47" s="21"/>
    </row>
    <row r="48" spans="1:11" ht="18.75" customHeight="1" thickBot="1">
      <c r="A48" s="178"/>
      <c r="B48" s="40"/>
      <c r="C48" s="41"/>
      <c r="D48" s="53"/>
      <c r="E48" s="109"/>
      <c r="F48" s="54"/>
      <c r="G48" s="55"/>
      <c r="H48" s="130"/>
      <c r="I48" s="110"/>
      <c r="J48" s="123">
        <f>E48*I48</f>
        <v>0</v>
      </c>
      <c r="K48" s="23"/>
    </row>
    <row r="49" spans="1:11" ht="18.75" customHeight="1" thickBot="1">
      <c r="A49" s="178"/>
      <c r="B49" s="39"/>
      <c r="C49" s="19"/>
      <c r="D49" s="18" t="s">
        <v>33</v>
      </c>
      <c r="E49" s="59"/>
      <c r="F49" s="60"/>
      <c r="G49" s="61"/>
      <c r="H49" s="62"/>
      <c r="I49" s="17"/>
      <c r="J49" s="14">
        <f>SUM(J47:J48)</f>
        <v>0</v>
      </c>
      <c r="K49" s="15"/>
    </row>
    <row r="50" spans="1:11" ht="18.75" customHeight="1">
      <c r="A50" s="178"/>
      <c r="B50" s="171" t="s">
        <v>34</v>
      </c>
      <c r="C50" s="173"/>
      <c r="D50" s="137"/>
      <c r="E50" s="138"/>
      <c r="F50" s="64"/>
      <c r="G50" s="113"/>
      <c r="H50" s="65"/>
      <c r="I50" s="114"/>
      <c r="J50" s="102"/>
      <c r="K50" s="44"/>
    </row>
    <row r="51" spans="1:11" ht="18.75" customHeight="1">
      <c r="A51" s="178"/>
      <c r="B51" s="42"/>
      <c r="C51" s="43"/>
      <c r="D51" s="67"/>
      <c r="E51" s="139"/>
      <c r="F51" s="68"/>
      <c r="G51" s="116"/>
      <c r="H51" s="69"/>
      <c r="I51" s="117"/>
      <c r="J51" s="104"/>
      <c r="K51" s="45"/>
    </row>
    <row r="52" spans="1:11" ht="18.75" customHeight="1">
      <c r="A52" s="178"/>
      <c r="B52" s="42"/>
      <c r="C52" s="43"/>
      <c r="D52" s="67"/>
      <c r="E52" s="139"/>
      <c r="F52" s="68"/>
      <c r="G52" s="116"/>
      <c r="H52" s="69"/>
      <c r="I52" s="117"/>
      <c r="J52" s="104"/>
      <c r="K52" s="45"/>
    </row>
    <row r="53" spans="1:11" ht="18.75" customHeight="1">
      <c r="A53" s="178"/>
      <c r="B53" s="42"/>
      <c r="C53" s="43"/>
      <c r="D53" s="67"/>
      <c r="E53" s="139"/>
      <c r="F53" s="68"/>
      <c r="G53" s="116"/>
      <c r="H53" s="69"/>
      <c r="I53" s="117"/>
      <c r="J53" s="104"/>
      <c r="K53" s="45"/>
    </row>
    <row r="54" spans="1:11" ht="18.75" customHeight="1">
      <c r="A54" s="178"/>
      <c r="B54" s="42"/>
      <c r="C54" s="43"/>
      <c r="D54" s="67"/>
      <c r="E54" s="139"/>
      <c r="F54" s="68"/>
      <c r="G54" s="116"/>
      <c r="H54" s="69"/>
      <c r="I54" s="117"/>
      <c r="J54" s="104"/>
      <c r="K54" s="45"/>
    </row>
    <row r="55" spans="1:11" ht="18.75" customHeight="1">
      <c r="A55" s="178"/>
      <c r="B55" s="151"/>
      <c r="C55" s="152"/>
      <c r="D55" s="67"/>
      <c r="E55" s="139"/>
      <c r="F55" s="68"/>
      <c r="G55" s="116"/>
      <c r="H55" s="69"/>
      <c r="I55" s="117"/>
      <c r="J55" s="104"/>
      <c r="K55" s="45"/>
    </row>
    <row r="56" spans="1:11" ht="18.75" customHeight="1">
      <c r="A56" s="178"/>
      <c r="B56" s="42"/>
      <c r="C56" s="43"/>
      <c r="D56" s="67"/>
      <c r="E56" s="139"/>
      <c r="F56" s="68"/>
      <c r="G56" s="116"/>
      <c r="H56" s="69"/>
      <c r="I56" s="117"/>
      <c r="J56" s="104"/>
      <c r="K56" s="45"/>
    </row>
    <row r="57" spans="1:11" ht="18.75" customHeight="1">
      <c r="A57" s="178"/>
      <c r="B57" s="42"/>
      <c r="C57" s="43"/>
      <c r="D57" s="67"/>
      <c r="E57" s="139"/>
      <c r="F57" s="68"/>
      <c r="G57" s="116"/>
      <c r="H57" s="69"/>
      <c r="I57" s="117"/>
      <c r="J57" s="104"/>
      <c r="K57" s="45"/>
    </row>
    <row r="58" spans="1:11" ht="18.75" customHeight="1">
      <c r="A58" s="178"/>
      <c r="B58" s="42"/>
      <c r="C58" s="43"/>
      <c r="D58" s="67"/>
      <c r="E58" s="139"/>
      <c r="F58" s="68"/>
      <c r="G58" s="116"/>
      <c r="H58" s="69"/>
      <c r="I58" s="117"/>
      <c r="J58" s="104"/>
      <c r="K58" s="45"/>
    </row>
    <row r="59" spans="1:11" ht="18.75" customHeight="1">
      <c r="A59" s="178"/>
      <c r="B59" s="151"/>
      <c r="C59" s="152"/>
      <c r="D59" s="67"/>
      <c r="E59" s="139"/>
      <c r="F59" s="68"/>
      <c r="G59" s="116"/>
      <c r="H59" s="69"/>
      <c r="I59" s="117"/>
      <c r="J59" s="104"/>
      <c r="K59" s="45"/>
    </row>
    <row r="60" spans="1:11" ht="18.75" customHeight="1">
      <c r="A60" s="178"/>
      <c r="B60" s="42"/>
      <c r="C60" s="43"/>
      <c r="D60" s="67"/>
      <c r="E60" s="139"/>
      <c r="F60" s="68"/>
      <c r="G60" s="116"/>
      <c r="H60" s="69"/>
      <c r="I60" s="117"/>
      <c r="J60" s="104"/>
      <c r="K60" s="45"/>
    </row>
    <row r="61" spans="1:11" ht="18.75" customHeight="1">
      <c r="A61" s="178"/>
      <c r="B61" s="42"/>
      <c r="C61" s="43"/>
      <c r="D61" s="67"/>
      <c r="E61" s="139"/>
      <c r="F61" s="68"/>
      <c r="G61" s="116"/>
      <c r="H61" s="69"/>
      <c r="I61" s="117"/>
      <c r="J61" s="104"/>
      <c r="K61" s="45"/>
    </row>
    <row r="62" spans="1:11" ht="18.75" customHeight="1">
      <c r="A62" s="178"/>
      <c r="B62" s="42"/>
      <c r="C62" s="43"/>
      <c r="D62" s="67"/>
      <c r="E62" s="139"/>
      <c r="F62" s="68"/>
      <c r="G62" s="116"/>
      <c r="H62" s="69"/>
      <c r="I62" s="117"/>
      <c r="J62" s="104"/>
      <c r="K62" s="45"/>
    </row>
    <row r="63" spans="1:11" ht="18.75" customHeight="1">
      <c r="A63" s="178"/>
      <c r="B63" s="42"/>
      <c r="C63" s="43"/>
      <c r="D63" s="67"/>
      <c r="E63" s="139"/>
      <c r="F63" s="68"/>
      <c r="G63" s="116"/>
      <c r="H63" s="69"/>
      <c r="I63" s="117"/>
      <c r="J63" s="104"/>
      <c r="K63" s="45"/>
    </row>
    <row r="64" spans="1:11" ht="18.75" customHeight="1">
      <c r="A64" s="178"/>
      <c r="B64" s="151"/>
      <c r="C64" s="152"/>
      <c r="D64" s="67"/>
      <c r="E64" s="139"/>
      <c r="F64" s="68"/>
      <c r="G64" s="116"/>
      <c r="H64" s="69"/>
      <c r="I64" s="117"/>
      <c r="J64" s="104"/>
      <c r="K64" s="45"/>
    </row>
    <row r="65" spans="1:11" ht="18.75" customHeight="1">
      <c r="A65" s="178"/>
      <c r="B65" s="42"/>
      <c r="C65" s="43"/>
      <c r="D65" s="67"/>
      <c r="E65" s="139"/>
      <c r="F65" s="68"/>
      <c r="G65" s="116"/>
      <c r="H65" s="69"/>
      <c r="I65" s="117"/>
      <c r="J65" s="104"/>
      <c r="K65" s="45"/>
    </row>
    <row r="66" spans="1:11" ht="18.75" customHeight="1" thickBot="1">
      <c r="A66" s="178"/>
      <c r="B66" s="42"/>
      <c r="C66" s="43"/>
      <c r="D66" s="67"/>
      <c r="E66" s="121"/>
      <c r="F66" s="68"/>
      <c r="G66" s="116"/>
      <c r="H66" s="69"/>
      <c r="I66" s="117"/>
      <c r="J66" s="104">
        <f>E66*I66</f>
        <v>0</v>
      </c>
      <c r="K66" s="45"/>
    </row>
    <row r="67" spans="1:11" ht="18.75" customHeight="1" thickBot="1">
      <c r="A67" s="178"/>
      <c r="B67" s="39"/>
      <c r="C67" s="19"/>
      <c r="D67" s="18" t="s">
        <v>35</v>
      </c>
      <c r="E67" s="59"/>
      <c r="F67" s="60"/>
      <c r="G67" s="61"/>
      <c r="H67" s="62"/>
      <c r="I67" s="17"/>
      <c r="J67" s="14">
        <f>SUM(J50:J66)</f>
        <v>0</v>
      </c>
      <c r="K67" s="15"/>
    </row>
    <row r="68" spans="1:11" ht="18.75" customHeight="1">
      <c r="A68" s="178"/>
      <c r="B68" s="171" t="s">
        <v>36</v>
      </c>
      <c r="C68" s="173"/>
      <c r="D68" s="47"/>
      <c r="E68" s="106"/>
      <c r="F68" s="72"/>
      <c r="G68" s="49"/>
      <c r="H68" s="125"/>
      <c r="I68" s="107"/>
      <c r="J68" s="102">
        <f>E68*I68</f>
        <v>0</v>
      </c>
      <c r="K68" s="21"/>
    </row>
    <row r="69" spans="1:11" ht="18.75" customHeight="1" thickBot="1">
      <c r="A69" s="178"/>
      <c r="B69" s="151"/>
      <c r="C69" s="152"/>
      <c r="D69" s="126"/>
      <c r="E69" s="127"/>
      <c r="F69" s="51"/>
      <c r="G69" s="52"/>
      <c r="H69" s="128"/>
      <c r="I69" s="129"/>
      <c r="J69" s="134">
        <f>E69*I69</f>
        <v>0</v>
      </c>
      <c r="K69" s="20"/>
    </row>
    <row r="70" spans="1:11" ht="18.75" customHeight="1" thickBot="1">
      <c r="A70" s="178"/>
      <c r="B70" s="39"/>
      <c r="C70" s="19"/>
      <c r="D70" s="18" t="s">
        <v>37</v>
      </c>
      <c r="E70" s="59"/>
      <c r="F70" s="60"/>
      <c r="G70" s="61"/>
      <c r="H70" s="62"/>
      <c r="I70" s="17"/>
      <c r="J70" s="14">
        <f>SUM(J68:J69)</f>
        <v>0</v>
      </c>
      <c r="K70" s="15"/>
    </row>
    <row r="71" spans="1:11" ht="18.75" customHeight="1" thickBot="1">
      <c r="A71" s="178"/>
      <c r="B71" s="153" t="s">
        <v>38</v>
      </c>
      <c r="C71" s="154"/>
      <c r="D71" s="167" t="s">
        <v>46</v>
      </c>
      <c r="E71" s="168"/>
      <c r="F71" s="168"/>
      <c r="G71" s="168"/>
      <c r="H71" s="168"/>
      <c r="I71" s="169"/>
      <c r="J71" s="14">
        <f>J32*10%</f>
        <v>0</v>
      </c>
      <c r="K71" s="15"/>
    </row>
    <row r="72" spans="1:11" ht="18.75" customHeight="1" thickBot="1">
      <c r="A72" s="178"/>
      <c r="B72" s="155"/>
      <c r="C72" s="156"/>
      <c r="D72" s="170" t="s">
        <v>44</v>
      </c>
      <c r="E72" s="168"/>
      <c r="F72" s="168"/>
      <c r="G72" s="168"/>
      <c r="H72" s="168"/>
      <c r="I72" s="169"/>
      <c r="J72" s="14">
        <v>0</v>
      </c>
      <c r="K72" s="15"/>
    </row>
    <row r="73" spans="1:11" ht="18.75" customHeight="1" thickBot="1">
      <c r="A73" s="178"/>
      <c r="B73" s="155"/>
      <c r="C73" s="156"/>
      <c r="D73" s="170" t="s">
        <v>45</v>
      </c>
      <c r="E73" s="168"/>
      <c r="F73" s="168"/>
      <c r="G73" s="168"/>
      <c r="H73" s="168"/>
      <c r="I73" s="169"/>
      <c r="J73" s="16">
        <v>0</v>
      </c>
      <c r="K73" s="15"/>
    </row>
    <row r="74" spans="1:11" ht="23.25" customHeight="1" thickBot="1">
      <c r="A74" s="179"/>
      <c r="B74" s="157"/>
      <c r="C74" s="158"/>
      <c r="D74" s="18" t="s">
        <v>54</v>
      </c>
      <c r="E74" s="59"/>
      <c r="F74" s="60"/>
      <c r="G74" s="61"/>
      <c r="H74" s="62"/>
      <c r="I74" s="17"/>
      <c r="J74" s="16">
        <f>SUM(J71:J73)</f>
        <v>0</v>
      </c>
      <c r="K74" s="15"/>
    </row>
    <row r="75" spans="1:11" ht="23.25" customHeight="1" thickBot="1">
      <c r="A75" s="159" t="s">
        <v>51</v>
      </c>
      <c r="B75" s="160"/>
      <c r="C75" s="161"/>
      <c r="D75" s="83"/>
      <c r="E75" s="84"/>
      <c r="F75" s="84"/>
      <c r="G75" s="84"/>
      <c r="H75" s="84"/>
      <c r="I75" s="84"/>
      <c r="J75" s="16">
        <f>J35+J39+J43+J46+J49+J67+J70+J74</f>
        <v>0</v>
      </c>
      <c r="K75" s="85"/>
    </row>
    <row r="76" spans="1:11" ht="22.15" customHeight="1">
      <c r="A76" s="162" t="s">
        <v>40</v>
      </c>
      <c r="B76" s="163"/>
      <c r="C76" s="164"/>
      <c r="D76" s="87" t="s">
        <v>68</v>
      </c>
      <c r="E76" s="165">
        <f>J32+J75</f>
        <v>0</v>
      </c>
      <c r="F76" s="166"/>
      <c r="G76" s="88" t="s">
        <v>41</v>
      </c>
      <c r="H76" s="89">
        <v>0.1</v>
      </c>
      <c r="I76" s="90" t="s">
        <v>39</v>
      </c>
      <c r="J76" s="91">
        <f>ROUNDDOWN(E76*H76,0)</f>
        <v>0</v>
      </c>
      <c r="K76" s="92"/>
    </row>
    <row r="77" spans="1:11" ht="22.15" customHeight="1" thickBot="1">
      <c r="A77" s="143" t="s">
        <v>57</v>
      </c>
      <c r="B77" s="144"/>
      <c r="C77" s="145"/>
      <c r="D77" s="93"/>
      <c r="E77" s="94"/>
      <c r="F77" s="95"/>
      <c r="G77" s="96"/>
      <c r="H77" s="97"/>
      <c r="I77" s="98"/>
      <c r="J77" s="99"/>
      <c r="K77" s="100"/>
    </row>
    <row r="78" spans="1:11" ht="22.15" customHeight="1" thickTop="1" thickBot="1">
      <c r="A78" s="146" t="s">
        <v>52</v>
      </c>
      <c r="B78" s="147"/>
      <c r="C78" s="147"/>
      <c r="D78" s="148"/>
      <c r="E78" s="149"/>
      <c r="F78" s="149"/>
      <c r="G78" s="149"/>
      <c r="H78" s="149"/>
      <c r="I78" s="150"/>
      <c r="J78" s="13">
        <f>J32+J75+J76-J77</f>
        <v>0</v>
      </c>
      <c r="K78" s="12"/>
    </row>
    <row r="79" spans="1:11" ht="16.149999999999999" customHeight="1">
      <c r="A79" s="11"/>
      <c r="B79" s="11"/>
      <c r="C79" s="11"/>
      <c r="I79" s="10"/>
      <c r="J79" s="9"/>
      <c r="K79" s="8"/>
    </row>
    <row r="89" s="1" customFormat="1"/>
  </sheetData>
  <mergeCells count="30">
    <mergeCell ref="B3:C3"/>
    <mergeCell ref="G4:H5"/>
    <mergeCell ref="I4:K5"/>
    <mergeCell ref="B21:C21"/>
    <mergeCell ref="E21:F21"/>
    <mergeCell ref="G21:H21"/>
    <mergeCell ref="A22:C32"/>
    <mergeCell ref="A33:A74"/>
    <mergeCell ref="B33:C33"/>
    <mergeCell ref="B36:C36"/>
    <mergeCell ref="B40:C40"/>
    <mergeCell ref="B41:C41"/>
    <mergeCell ref="B44:C44"/>
    <mergeCell ref="B47:C47"/>
    <mergeCell ref="B50:C50"/>
    <mergeCell ref="B55:C55"/>
    <mergeCell ref="B59:C59"/>
    <mergeCell ref="B64:C64"/>
    <mergeCell ref="B68:C68"/>
    <mergeCell ref="A77:C77"/>
    <mergeCell ref="A78:C78"/>
    <mergeCell ref="D78:I78"/>
    <mergeCell ref="B69:C69"/>
    <mergeCell ref="B71:C74"/>
    <mergeCell ref="A75:C75"/>
    <mergeCell ref="A76:C76"/>
    <mergeCell ref="E76:F76"/>
    <mergeCell ref="D71:I71"/>
    <mergeCell ref="D72:I72"/>
    <mergeCell ref="D73:I73"/>
  </mergeCells>
  <phoneticPr fontId="3"/>
  <printOptions horizontalCentered="1"/>
  <pageMargins left="0.51181102362204722" right="0.43307086614173229" top="0.62992125984251968" bottom="0.59055118110236227" header="0.39370078740157483" footer="0.51181102362204722"/>
  <pageSetup paperSize="9" scale="55" firstPageNumber="21" orientation="portrait" useFirstPageNumber="1" r:id="rId1"/>
  <headerFooter alignWithMargins="0"/>
  <rowBreaks count="1" manualBreakCount="1">
    <brk id="88" max="16383" man="1"/>
  </rowBreak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18BB87A-C58E-49A4-9BB4-BFEDD81F42DF}">
  <sheetPr>
    <tabColor rgb="FFFF0000"/>
    <pageSetUpPr fitToPage="1"/>
  </sheetPr>
  <dimension ref="A1:M89"/>
  <sheetViews>
    <sheetView showWhiteSpace="0" zoomScaleNormal="100" zoomScaleSheetLayoutView="100" zoomScalePageLayoutView="72" workbookViewId="0"/>
  </sheetViews>
  <sheetFormatPr defaultColWidth="8.125" defaultRowHeight="13.5"/>
  <cols>
    <col min="1" max="1" width="11.625" style="1" customWidth="1"/>
    <col min="2" max="2" width="3.625" style="1" customWidth="1"/>
    <col min="3" max="3" width="12.875" style="1" customWidth="1"/>
    <col min="4" max="4" width="25.375" style="6" customWidth="1"/>
    <col min="5" max="5" width="4.75" style="5" customWidth="1"/>
    <col min="6" max="6" width="5.25" style="4" customWidth="1"/>
    <col min="7" max="7" width="4.875" style="5" bestFit="1" customWidth="1"/>
    <col min="8" max="8" width="5.75" style="4" bestFit="1" customWidth="1"/>
    <col min="9" max="9" width="16.75" style="3" customWidth="1"/>
    <col min="10" max="10" width="16.875" style="3" customWidth="1"/>
    <col min="11" max="11" width="12.125" style="2" customWidth="1"/>
    <col min="12" max="12" width="6.625" style="1" customWidth="1"/>
    <col min="13" max="13" width="9.75" style="1" customWidth="1"/>
    <col min="14" max="16384" width="8.125" style="1"/>
  </cols>
  <sheetData>
    <row r="1" spans="1:13">
      <c r="A1" s="1" t="s">
        <v>0</v>
      </c>
      <c r="K1" s="1" t="s">
        <v>53</v>
      </c>
    </row>
    <row r="2" spans="1:13">
      <c r="A2" s="1" t="s">
        <v>1</v>
      </c>
    </row>
    <row r="3" spans="1:13" ht="14.25" thickBot="1">
      <c r="A3" s="1" t="s">
        <v>49</v>
      </c>
      <c r="B3" s="180">
        <v>26950000</v>
      </c>
      <c r="C3" s="180"/>
      <c r="D3" s="82" t="s">
        <v>50</v>
      </c>
    </row>
    <row r="4" spans="1:13" ht="18.75" customHeight="1">
      <c r="B4" s="81"/>
      <c r="C4" s="81"/>
      <c r="D4" s="82"/>
      <c r="G4" s="181" t="s">
        <v>55</v>
      </c>
      <c r="H4" s="182"/>
      <c r="I4" s="185"/>
      <c r="J4" s="185"/>
      <c r="K4" s="186"/>
    </row>
    <row r="5" spans="1:13" ht="14.25" thickBot="1">
      <c r="B5" s="81"/>
      <c r="C5" s="81"/>
      <c r="D5" s="82"/>
      <c r="G5" s="183"/>
      <c r="H5" s="184"/>
      <c r="I5" s="187"/>
      <c r="J5" s="187"/>
      <c r="K5" s="188"/>
    </row>
    <row r="6" spans="1:13">
      <c r="B6" s="81"/>
      <c r="C6" s="81"/>
      <c r="D6" s="82"/>
    </row>
    <row r="7" spans="1:13" s="7" customFormat="1" ht="15" customHeight="1">
      <c r="B7" s="7" t="s">
        <v>2</v>
      </c>
    </row>
    <row r="8" spans="1:13" s="7" customFormat="1" ht="15" customHeight="1"/>
    <row r="9" spans="1:13" s="7" customFormat="1" ht="15" customHeight="1">
      <c r="C9" s="7" t="s">
        <v>3</v>
      </c>
      <c r="G9" s="7" t="s">
        <v>4</v>
      </c>
      <c r="J9" s="7" t="s">
        <v>5</v>
      </c>
    </row>
    <row r="10" spans="1:13">
      <c r="I10" s="10"/>
      <c r="J10" s="10"/>
      <c r="K10" s="35"/>
    </row>
    <row r="11" spans="1:13" ht="18.75">
      <c r="A11" s="1" t="s">
        <v>6</v>
      </c>
      <c r="B11" s="1" t="s">
        <v>7</v>
      </c>
      <c r="I11" s="36"/>
      <c r="J11" s="37"/>
      <c r="K11" s="38"/>
      <c r="L11" s="32"/>
      <c r="M11" s="31"/>
    </row>
    <row r="12" spans="1:13">
      <c r="A12" s="1" t="s">
        <v>6</v>
      </c>
      <c r="B12" s="34"/>
      <c r="C12" s="1" t="s">
        <v>8</v>
      </c>
      <c r="I12" s="1"/>
      <c r="J12" s="32"/>
      <c r="K12" s="33"/>
      <c r="L12" s="32"/>
      <c r="M12" s="31"/>
    </row>
    <row r="13" spans="1:13" ht="13.5" customHeight="1">
      <c r="A13" s="1" t="s">
        <v>6</v>
      </c>
      <c r="B13" s="1" t="s">
        <v>9</v>
      </c>
      <c r="C13" s="6"/>
      <c r="D13" s="5"/>
      <c r="E13" s="4"/>
      <c r="F13" s="5"/>
      <c r="G13" s="4"/>
      <c r="H13" s="5"/>
      <c r="J13" s="1"/>
      <c r="K13" s="24"/>
    </row>
    <row r="14" spans="1:13" ht="13.5" customHeight="1">
      <c r="A14" s="1" t="s">
        <v>6</v>
      </c>
      <c r="B14" s="1" t="s">
        <v>10</v>
      </c>
      <c r="C14" s="6"/>
      <c r="D14" s="5"/>
      <c r="E14" s="4"/>
      <c r="F14" s="5"/>
      <c r="G14" s="4"/>
      <c r="H14" s="5"/>
      <c r="J14" s="1"/>
      <c r="K14" s="24"/>
    </row>
    <row r="15" spans="1:13" ht="13.5" customHeight="1">
      <c r="B15" s="1" t="s">
        <v>11</v>
      </c>
      <c r="C15" s="6"/>
      <c r="D15" s="5"/>
      <c r="E15" s="4"/>
      <c r="F15" s="5"/>
      <c r="G15" s="4"/>
      <c r="H15" s="5"/>
      <c r="J15" s="1"/>
      <c r="K15" s="24"/>
    </row>
    <row r="16" spans="1:13" ht="13.5" customHeight="1">
      <c r="A16" s="1" t="s">
        <v>43</v>
      </c>
      <c r="B16" s="1" t="s">
        <v>90</v>
      </c>
      <c r="C16" s="6"/>
      <c r="D16" s="5"/>
      <c r="E16" s="4"/>
      <c r="F16" s="5"/>
      <c r="G16" s="4"/>
      <c r="H16" s="5"/>
      <c r="J16" s="1"/>
      <c r="K16" s="24"/>
    </row>
    <row r="17" spans="1:11" ht="13.5" customHeight="1">
      <c r="B17" s="1" t="s">
        <v>89</v>
      </c>
      <c r="C17" s="6"/>
      <c r="D17" s="5"/>
      <c r="E17" s="4"/>
      <c r="F17" s="5"/>
      <c r="G17" s="4"/>
      <c r="H17" s="5"/>
      <c r="J17" s="1"/>
      <c r="K17" s="24"/>
    </row>
    <row r="18" spans="1:11" ht="13.5" customHeight="1">
      <c r="A18" s="1" t="s">
        <v>6</v>
      </c>
      <c r="B18" s="1" t="s">
        <v>12</v>
      </c>
      <c r="C18" s="6"/>
      <c r="D18" s="5"/>
      <c r="E18" s="4"/>
      <c r="F18" s="5"/>
      <c r="G18" s="4"/>
      <c r="H18" s="5"/>
      <c r="J18" s="1"/>
      <c r="K18" s="24"/>
    </row>
    <row r="19" spans="1:11" ht="13.5" customHeight="1">
      <c r="A19" s="1" t="s">
        <v>6</v>
      </c>
      <c r="B19" s="1" t="s">
        <v>13</v>
      </c>
      <c r="C19" s="6"/>
      <c r="D19" s="5"/>
      <c r="E19" s="4"/>
      <c r="F19" s="5"/>
      <c r="G19" s="4"/>
      <c r="H19" s="5"/>
      <c r="J19" s="1"/>
      <c r="K19" s="24"/>
    </row>
    <row r="20" spans="1:11" ht="15" customHeight="1" thickBot="1">
      <c r="J20" s="30"/>
      <c r="K20" s="30" t="s">
        <v>14</v>
      </c>
    </row>
    <row r="21" spans="1:11" s="24" customFormat="1" ht="24" customHeight="1" thickBot="1">
      <c r="A21" s="29" t="s">
        <v>15</v>
      </c>
      <c r="B21" s="189" t="s">
        <v>16</v>
      </c>
      <c r="C21" s="190"/>
      <c r="D21" s="28" t="s">
        <v>17</v>
      </c>
      <c r="E21" s="191" t="s">
        <v>18</v>
      </c>
      <c r="F21" s="191"/>
      <c r="G21" s="192" t="s">
        <v>19</v>
      </c>
      <c r="H21" s="193"/>
      <c r="I21" s="27" t="s">
        <v>20</v>
      </c>
      <c r="J21" s="26" t="s">
        <v>21</v>
      </c>
      <c r="K21" s="25" t="s">
        <v>22</v>
      </c>
    </row>
    <row r="22" spans="1:11" ht="18.75" customHeight="1">
      <c r="A22" s="171" t="s">
        <v>23</v>
      </c>
      <c r="B22" s="172"/>
      <c r="C22" s="173"/>
      <c r="D22" s="47" t="s">
        <v>58</v>
      </c>
      <c r="E22" s="77">
        <v>574.63333333333333</v>
      </c>
      <c r="F22" s="48" t="s">
        <v>47</v>
      </c>
      <c r="G22" s="49">
        <v>1</v>
      </c>
      <c r="H22" s="66" t="s">
        <v>48</v>
      </c>
      <c r="I22" s="101">
        <v>1200</v>
      </c>
      <c r="J22" s="102">
        <f t="shared" ref="J22:J31" si="0">E22*G22*I22</f>
        <v>689560</v>
      </c>
      <c r="K22" s="140" t="s">
        <v>91</v>
      </c>
    </row>
    <row r="23" spans="1:11" ht="18.75" customHeight="1">
      <c r="A23" s="151"/>
      <c r="B23" s="174"/>
      <c r="C23" s="152"/>
      <c r="D23" s="50" t="s">
        <v>59</v>
      </c>
      <c r="E23" s="78">
        <v>446.84999999999997</v>
      </c>
      <c r="F23" s="51" t="s">
        <v>47</v>
      </c>
      <c r="G23" s="52">
        <v>1</v>
      </c>
      <c r="H23" s="70" t="s">
        <v>48</v>
      </c>
      <c r="I23" s="103">
        <v>1350</v>
      </c>
      <c r="J23" s="104">
        <f t="shared" si="0"/>
        <v>603247.5</v>
      </c>
      <c r="K23" s="141" t="s">
        <v>91</v>
      </c>
    </row>
    <row r="24" spans="1:11" ht="18.75" customHeight="1">
      <c r="A24" s="151"/>
      <c r="B24" s="174"/>
      <c r="C24" s="152"/>
      <c r="D24" s="50" t="s">
        <v>60</v>
      </c>
      <c r="E24" s="78">
        <v>592.73333333333335</v>
      </c>
      <c r="F24" s="51" t="s">
        <v>47</v>
      </c>
      <c r="G24" s="52">
        <v>1</v>
      </c>
      <c r="H24" s="70" t="s">
        <v>48</v>
      </c>
      <c r="I24" s="103">
        <v>1200</v>
      </c>
      <c r="J24" s="104">
        <f t="shared" si="0"/>
        <v>711280</v>
      </c>
      <c r="K24" s="141" t="s">
        <v>91</v>
      </c>
    </row>
    <row r="25" spans="1:11" ht="18.75" customHeight="1">
      <c r="A25" s="151"/>
      <c r="B25" s="174"/>
      <c r="C25" s="152"/>
      <c r="D25" s="50" t="s">
        <v>61</v>
      </c>
      <c r="E25" s="78">
        <v>560.93333333333339</v>
      </c>
      <c r="F25" s="51" t="s">
        <v>47</v>
      </c>
      <c r="G25" s="52">
        <v>1</v>
      </c>
      <c r="H25" s="70" t="s">
        <v>48</v>
      </c>
      <c r="I25" s="103">
        <v>1200</v>
      </c>
      <c r="J25" s="104">
        <f t="shared" si="0"/>
        <v>673120.00000000012</v>
      </c>
      <c r="K25" s="141" t="s">
        <v>91</v>
      </c>
    </row>
    <row r="26" spans="1:11" ht="18.75" customHeight="1">
      <c r="A26" s="151"/>
      <c r="B26" s="174"/>
      <c r="C26" s="152"/>
      <c r="D26" s="50" t="s">
        <v>62</v>
      </c>
      <c r="E26" s="78">
        <v>612.48333333333335</v>
      </c>
      <c r="F26" s="51" t="s">
        <v>47</v>
      </c>
      <c r="G26" s="52">
        <v>1</v>
      </c>
      <c r="H26" s="70" t="s">
        <v>48</v>
      </c>
      <c r="I26" s="103">
        <v>1450</v>
      </c>
      <c r="J26" s="104">
        <f t="shared" si="0"/>
        <v>888100.83333333337</v>
      </c>
      <c r="K26" s="141" t="s">
        <v>91</v>
      </c>
    </row>
    <row r="27" spans="1:11" ht="18.75" customHeight="1">
      <c r="A27" s="151"/>
      <c r="B27" s="174"/>
      <c r="C27" s="152"/>
      <c r="D27" s="50" t="s">
        <v>63</v>
      </c>
      <c r="E27" s="78">
        <v>565.16666666666663</v>
      </c>
      <c r="F27" s="51" t="s">
        <v>47</v>
      </c>
      <c r="G27" s="52">
        <v>1</v>
      </c>
      <c r="H27" s="70" t="s">
        <v>48</v>
      </c>
      <c r="I27" s="103">
        <v>1850</v>
      </c>
      <c r="J27" s="104">
        <f t="shared" si="0"/>
        <v>1045558.3333333333</v>
      </c>
      <c r="K27" s="141" t="s">
        <v>91</v>
      </c>
    </row>
    <row r="28" spans="1:11" ht="18.75" customHeight="1">
      <c r="A28" s="151"/>
      <c r="B28" s="174"/>
      <c r="C28" s="152"/>
      <c r="D28" s="50" t="s">
        <v>64</v>
      </c>
      <c r="E28" s="78">
        <v>622.1</v>
      </c>
      <c r="F28" s="51" t="s">
        <v>47</v>
      </c>
      <c r="G28" s="52">
        <v>1</v>
      </c>
      <c r="H28" s="70" t="s">
        <v>48</v>
      </c>
      <c r="I28" s="103">
        <v>1200</v>
      </c>
      <c r="J28" s="104">
        <f t="shared" si="0"/>
        <v>746520</v>
      </c>
      <c r="K28" s="141" t="s">
        <v>91</v>
      </c>
    </row>
    <row r="29" spans="1:11" ht="18.75" customHeight="1">
      <c r="A29" s="151"/>
      <c r="B29" s="174"/>
      <c r="C29" s="152"/>
      <c r="D29" s="50" t="s">
        <v>66</v>
      </c>
      <c r="E29" s="78">
        <v>296</v>
      </c>
      <c r="F29" s="51" t="s">
        <v>47</v>
      </c>
      <c r="G29" s="52">
        <v>1</v>
      </c>
      <c r="H29" s="70" t="s">
        <v>48</v>
      </c>
      <c r="I29" s="103">
        <v>3062</v>
      </c>
      <c r="J29" s="104">
        <f t="shared" si="0"/>
        <v>906352</v>
      </c>
      <c r="K29" s="141" t="s">
        <v>91</v>
      </c>
    </row>
    <row r="30" spans="1:11" ht="18.75" customHeight="1">
      <c r="A30" s="151"/>
      <c r="B30" s="174"/>
      <c r="C30" s="152"/>
      <c r="D30" s="53" t="s">
        <v>67</v>
      </c>
      <c r="E30" s="79">
        <v>280</v>
      </c>
      <c r="F30" s="54" t="s">
        <v>47</v>
      </c>
      <c r="G30" s="55">
        <v>1</v>
      </c>
      <c r="H30" s="70" t="s">
        <v>48</v>
      </c>
      <c r="I30" s="103">
        <v>1564.0760917062371</v>
      </c>
      <c r="J30" s="104">
        <f t="shared" si="0"/>
        <v>437941.30567774636</v>
      </c>
      <c r="K30" s="141" t="s">
        <v>91</v>
      </c>
    </row>
    <row r="31" spans="1:11" ht="18.75" customHeight="1" thickBot="1">
      <c r="A31" s="151"/>
      <c r="B31" s="174"/>
      <c r="C31" s="152"/>
      <c r="D31" s="56" t="s">
        <v>65</v>
      </c>
      <c r="E31" s="80">
        <v>356.86666666666667</v>
      </c>
      <c r="F31" s="57" t="s">
        <v>47</v>
      </c>
      <c r="G31" s="58">
        <v>1</v>
      </c>
      <c r="H31" s="71" t="s">
        <v>48</v>
      </c>
      <c r="I31" s="105">
        <v>1200</v>
      </c>
      <c r="J31" s="104">
        <f t="shared" si="0"/>
        <v>428240</v>
      </c>
      <c r="K31" s="142" t="s">
        <v>91</v>
      </c>
    </row>
    <row r="32" spans="1:11" ht="18.75" customHeight="1" thickBot="1">
      <c r="A32" s="175"/>
      <c r="B32" s="176"/>
      <c r="C32" s="177"/>
      <c r="D32" s="18" t="s">
        <v>42</v>
      </c>
      <c r="E32" s="59"/>
      <c r="F32" s="60"/>
      <c r="G32" s="61"/>
      <c r="H32" s="62"/>
      <c r="I32" s="17"/>
      <c r="J32" s="14">
        <f>SUM(J22:J31)</f>
        <v>7129919.9723444134</v>
      </c>
      <c r="K32" s="15"/>
    </row>
    <row r="33" spans="1:11" ht="18.75" customHeight="1">
      <c r="A33" s="178" t="s">
        <v>56</v>
      </c>
      <c r="B33" s="171" t="s">
        <v>24</v>
      </c>
      <c r="C33" s="173"/>
      <c r="D33" s="47" t="s">
        <v>69</v>
      </c>
      <c r="E33" s="106">
        <v>1</v>
      </c>
      <c r="F33" s="72" t="s">
        <v>48</v>
      </c>
      <c r="G33" s="49"/>
      <c r="H33" s="73"/>
      <c r="I33" s="107">
        <v>66000</v>
      </c>
      <c r="J33" s="108">
        <f>E33*I33</f>
        <v>66000</v>
      </c>
      <c r="K33" s="21"/>
    </row>
    <row r="34" spans="1:11" ht="18.75" customHeight="1" thickBot="1">
      <c r="A34" s="178"/>
      <c r="B34" s="40"/>
      <c r="C34" s="41"/>
      <c r="D34" s="74"/>
      <c r="E34" s="109"/>
      <c r="F34" s="75"/>
      <c r="G34" s="55"/>
      <c r="H34" s="76"/>
      <c r="I34" s="110"/>
      <c r="J34" s="111">
        <f>E34*G34*I34</f>
        <v>0</v>
      </c>
      <c r="K34" s="23"/>
    </row>
    <row r="35" spans="1:11" ht="18.75" customHeight="1" thickBot="1">
      <c r="A35" s="178"/>
      <c r="B35" s="39"/>
      <c r="C35" s="19"/>
      <c r="D35" s="18" t="s">
        <v>25</v>
      </c>
      <c r="E35" s="59"/>
      <c r="F35" s="60"/>
      <c r="G35" s="61"/>
      <c r="H35" s="62"/>
      <c r="I35" s="17"/>
      <c r="J35" s="14">
        <f>SUM(J33:J34)</f>
        <v>66000</v>
      </c>
      <c r="K35" s="15"/>
    </row>
    <row r="36" spans="1:11" ht="18.75" customHeight="1">
      <c r="A36" s="178"/>
      <c r="B36" s="171" t="s">
        <v>26</v>
      </c>
      <c r="C36" s="173"/>
      <c r="D36" s="63"/>
      <c r="E36" s="112"/>
      <c r="F36" s="64"/>
      <c r="G36" s="113"/>
      <c r="H36" s="66"/>
      <c r="I36" s="114"/>
      <c r="J36" s="102">
        <f>E36*I36</f>
        <v>0</v>
      </c>
      <c r="K36" s="44"/>
    </row>
    <row r="37" spans="1:11" ht="18.75" customHeight="1">
      <c r="A37" s="178"/>
      <c r="B37" s="42"/>
      <c r="C37" s="43"/>
      <c r="D37" s="67"/>
      <c r="E37" s="115"/>
      <c r="F37" s="68"/>
      <c r="G37" s="116"/>
      <c r="H37" s="70"/>
      <c r="I37" s="117"/>
      <c r="J37" s="104">
        <f t="shared" ref="J37:J38" si="1">E37*I37</f>
        <v>0</v>
      </c>
      <c r="K37" s="45"/>
    </row>
    <row r="38" spans="1:11" ht="18.75" customHeight="1" thickBot="1">
      <c r="A38" s="178"/>
      <c r="B38" s="40"/>
      <c r="C38" s="41"/>
      <c r="D38" s="118"/>
      <c r="E38" s="119"/>
      <c r="F38" s="120"/>
      <c r="G38" s="121"/>
      <c r="H38" s="71"/>
      <c r="I38" s="122"/>
      <c r="J38" s="123">
        <f t="shared" si="1"/>
        <v>0</v>
      </c>
      <c r="K38" s="46"/>
    </row>
    <row r="39" spans="1:11" ht="18.75" customHeight="1" thickBot="1">
      <c r="A39" s="178"/>
      <c r="B39" s="39"/>
      <c r="C39" s="19"/>
      <c r="D39" s="18" t="s">
        <v>27</v>
      </c>
      <c r="E39" s="59"/>
      <c r="F39" s="60"/>
      <c r="G39" s="61"/>
      <c r="H39" s="62"/>
      <c r="I39" s="17"/>
      <c r="J39" s="91">
        <f>SUM(J36:J38)</f>
        <v>0</v>
      </c>
      <c r="K39" s="15"/>
    </row>
    <row r="40" spans="1:11" ht="18.75" customHeight="1">
      <c r="A40" s="178"/>
      <c r="B40" s="171" t="s">
        <v>28</v>
      </c>
      <c r="C40" s="173"/>
      <c r="D40" s="124" t="s">
        <v>70</v>
      </c>
      <c r="E40" s="106">
        <v>1</v>
      </c>
      <c r="F40" s="48" t="s">
        <v>73</v>
      </c>
      <c r="G40" s="49"/>
      <c r="H40" s="125"/>
      <c r="I40" s="107">
        <v>2197</v>
      </c>
      <c r="J40" s="135">
        <f>E40*I40</f>
        <v>2197</v>
      </c>
      <c r="K40" s="21"/>
    </row>
    <row r="41" spans="1:11" ht="18.75" customHeight="1">
      <c r="A41" s="178"/>
      <c r="B41" s="151"/>
      <c r="C41" s="152"/>
      <c r="D41" s="126" t="s">
        <v>71</v>
      </c>
      <c r="E41" s="127">
        <v>1</v>
      </c>
      <c r="F41" s="51" t="s">
        <v>73</v>
      </c>
      <c r="G41" s="52"/>
      <c r="H41" s="128"/>
      <c r="I41" s="129">
        <v>11330</v>
      </c>
      <c r="J41" s="111">
        <f t="shared" ref="J41:J42" si="2">E41*I41</f>
        <v>11330</v>
      </c>
      <c r="K41" s="20"/>
    </row>
    <row r="42" spans="1:11" ht="18.75" customHeight="1" thickBot="1">
      <c r="A42" s="178"/>
      <c r="B42" s="40"/>
      <c r="C42" s="41"/>
      <c r="D42" s="53" t="s">
        <v>72</v>
      </c>
      <c r="E42" s="109">
        <v>1</v>
      </c>
      <c r="F42" s="54" t="s">
        <v>73</v>
      </c>
      <c r="G42" s="55"/>
      <c r="H42" s="130"/>
      <c r="I42" s="110">
        <v>5313</v>
      </c>
      <c r="J42" s="136">
        <f t="shared" si="2"/>
        <v>5313</v>
      </c>
      <c r="K42" s="23"/>
    </row>
    <row r="43" spans="1:11" ht="18.75" customHeight="1" thickBot="1">
      <c r="A43" s="178"/>
      <c r="B43" s="39"/>
      <c r="C43" s="19"/>
      <c r="D43" s="18" t="s">
        <v>29</v>
      </c>
      <c r="E43" s="59"/>
      <c r="F43" s="60"/>
      <c r="G43" s="61"/>
      <c r="H43" s="62"/>
      <c r="I43" s="17"/>
      <c r="J43" s="86">
        <f>SUM(J40:J42)</f>
        <v>18840</v>
      </c>
      <c r="K43" s="15"/>
    </row>
    <row r="44" spans="1:11" ht="18.75" customHeight="1">
      <c r="A44" s="178"/>
      <c r="B44" s="171" t="s">
        <v>30</v>
      </c>
      <c r="C44" s="173"/>
      <c r="D44" s="124"/>
      <c r="E44" s="106"/>
      <c r="F44" s="48"/>
      <c r="G44" s="49"/>
      <c r="H44" s="125"/>
      <c r="I44" s="107"/>
      <c r="J44" s="102">
        <f>E44*G44*I44</f>
        <v>0</v>
      </c>
      <c r="K44" s="21"/>
    </row>
    <row r="45" spans="1:11" ht="18.75" customHeight="1" thickBot="1">
      <c r="A45" s="178"/>
      <c r="B45" s="40"/>
      <c r="C45" s="41"/>
      <c r="D45" s="56"/>
      <c r="E45" s="131"/>
      <c r="F45" s="57"/>
      <c r="G45" s="58"/>
      <c r="H45" s="132"/>
      <c r="I45" s="133"/>
      <c r="J45" s="123">
        <f>E45*G45*I45</f>
        <v>0</v>
      </c>
      <c r="K45" s="22"/>
    </row>
    <row r="46" spans="1:11" ht="18.75" customHeight="1" thickBot="1">
      <c r="A46" s="178"/>
      <c r="B46" s="39"/>
      <c r="C46" s="19"/>
      <c r="D46" s="18" t="s">
        <v>31</v>
      </c>
      <c r="E46" s="59"/>
      <c r="F46" s="60"/>
      <c r="G46" s="61"/>
      <c r="H46" s="62"/>
      <c r="I46" s="17"/>
      <c r="J46" s="14">
        <f>SUM(J44:J45)</f>
        <v>0</v>
      </c>
      <c r="K46" s="15"/>
    </row>
    <row r="47" spans="1:11" ht="18.75" customHeight="1">
      <c r="A47" s="178"/>
      <c r="B47" s="171" t="s">
        <v>32</v>
      </c>
      <c r="C47" s="173"/>
      <c r="D47" s="124"/>
      <c r="E47" s="106"/>
      <c r="F47" s="48"/>
      <c r="G47" s="49"/>
      <c r="H47" s="125"/>
      <c r="I47" s="107"/>
      <c r="J47" s="102">
        <f>E47*I47</f>
        <v>0</v>
      </c>
      <c r="K47" s="21"/>
    </row>
    <row r="48" spans="1:11" ht="18.75" customHeight="1" thickBot="1">
      <c r="A48" s="178"/>
      <c r="B48" s="40"/>
      <c r="C48" s="41"/>
      <c r="D48" s="53"/>
      <c r="E48" s="109"/>
      <c r="F48" s="54"/>
      <c r="G48" s="55"/>
      <c r="H48" s="130"/>
      <c r="I48" s="110"/>
      <c r="J48" s="123">
        <f>E48*I48</f>
        <v>0</v>
      </c>
      <c r="K48" s="23"/>
    </row>
    <row r="49" spans="1:11" ht="18.75" customHeight="1" thickBot="1">
      <c r="A49" s="178"/>
      <c r="B49" s="39"/>
      <c r="C49" s="19"/>
      <c r="D49" s="18" t="s">
        <v>33</v>
      </c>
      <c r="E49" s="59"/>
      <c r="F49" s="60"/>
      <c r="G49" s="61"/>
      <c r="H49" s="62"/>
      <c r="I49" s="17"/>
      <c r="J49" s="14">
        <f>SUM(J47:J48)</f>
        <v>0</v>
      </c>
      <c r="K49" s="15"/>
    </row>
    <row r="50" spans="1:11" ht="67.5" customHeight="1">
      <c r="A50" s="178"/>
      <c r="B50" s="171" t="s">
        <v>34</v>
      </c>
      <c r="C50" s="173"/>
      <c r="D50" s="137" t="s">
        <v>87</v>
      </c>
      <c r="E50" s="138">
        <v>1</v>
      </c>
      <c r="F50" s="64" t="s">
        <v>48</v>
      </c>
      <c r="G50" s="113"/>
      <c r="H50" s="65"/>
      <c r="I50" s="114">
        <v>770000</v>
      </c>
      <c r="J50" s="102">
        <f t="shared" ref="J50:J66" si="3">E50*I50</f>
        <v>770000</v>
      </c>
      <c r="K50" s="44"/>
    </row>
    <row r="51" spans="1:11" ht="18.75" customHeight="1">
      <c r="A51" s="178"/>
      <c r="B51" s="42"/>
      <c r="C51" s="43"/>
      <c r="D51" s="67" t="s">
        <v>74</v>
      </c>
      <c r="E51" s="139">
        <v>1</v>
      </c>
      <c r="F51" s="68" t="s">
        <v>48</v>
      </c>
      <c r="G51" s="116"/>
      <c r="H51" s="69"/>
      <c r="I51" s="117">
        <v>1100000</v>
      </c>
      <c r="J51" s="104">
        <f t="shared" si="3"/>
        <v>1100000</v>
      </c>
      <c r="K51" s="45"/>
    </row>
    <row r="52" spans="1:11" ht="18.75" customHeight="1">
      <c r="A52" s="178"/>
      <c r="B52" s="42"/>
      <c r="C52" s="43"/>
      <c r="D52" s="67" t="s">
        <v>75</v>
      </c>
      <c r="E52" s="139">
        <v>1</v>
      </c>
      <c r="F52" s="68" t="s">
        <v>48</v>
      </c>
      <c r="G52" s="116"/>
      <c r="H52" s="69"/>
      <c r="I52" s="117">
        <v>300000</v>
      </c>
      <c r="J52" s="104">
        <f t="shared" si="3"/>
        <v>300000</v>
      </c>
      <c r="K52" s="45"/>
    </row>
    <row r="53" spans="1:11" ht="18.75" customHeight="1">
      <c r="A53" s="178"/>
      <c r="B53" s="42"/>
      <c r="C53" s="43"/>
      <c r="D53" s="67" t="s">
        <v>76</v>
      </c>
      <c r="E53" s="139">
        <v>1</v>
      </c>
      <c r="F53" s="68" t="s">
        <v>48</v>
      </c>
      <c r="G53" s="116"/>
      <c r="H53" s="69"/>
      <c r="I53" s="117">
        <v>1700000</v>
      </c>
      <c r="J53" s="104">
        <f t="shared" si="3"/>
        <v>1700000</v>
      </c>
      <c r="K53" s="45"/>
    </row>
    <row r="54" spans="1:11" ht="18.75" customHeight="1">
      <c r="A54" s="178"/>
      <c r="B54" s="42"/>
      <c r="C54" s="43"/>
      <c r="D54" s="67" t="s">
        <v>77</v>
      </c>
      <c r="E54" s="139">
        <v>1</v>
      </c>
      <c r="F54" s="68" t="s">
        <v>48</v>
      </c>
      <c r="G54" s="116"/>
      <c r="H54" s="69"/>
      <c r="I54" s="117">
        <v>2200000</v>
      </c>
      <c r="J54" s="104">
        <f t="shared" si="3"/>
        <v>2200000</v>
      </c>
      <c r="K54" s="45"/>
    </row>
    <row r="55" spans="1:11" ht="18.75" customHeight="1">
      <c r="A55" s="178"/>
      <c r="B55" s="151"/>
      <c r="C55" s="152"/>
      <c r="D55" s="67" t="s">
        <v>78</v>
      </c>
      <c r="E55" s="139">
        <v>1</v>
      </c>
      <c r="F55" s="68" t="s">
        <v>48</v>
      </c>
      <c r="G55" s="116"/>
      <c r="H55" s="69"/>
      <c r="I55" s="117">
        <v>770000</v>
      </c>
      <c r="J55" s="104">
        <f t="shared" si="3"/>
        <v>770000</v>
      </c>
      <c r="K55" s="45"/>
    </row>
    <row r="56" spans="1:11" ht="18.75" customHeight="1">
      <c r="A56" s="178"/>
      <c r="B56" s="42"/>
      <c r="C56" s="43"/>
      <c r="D56" s="67" t="s">
        <v>79</v>
      </c>
      <c r="E56" s="139">
        <v>1</v>
      </c>
      <c r="F56" s="68" t="s">
        <v>48</v>
      </c>
      <c r="G56" s="116"/>
      <c r="H56" s="69"/>
      <c r="I56" s="117">
        <v>880000</v>
      </c>
      <c r="J56" s="104">
        <f t="shared" si="3"/>
        <v>880000</v>
      </c>
      <c r="K56" s="45"/>
    </row>
    <row r="57" spans="1:11" ht="18.75" customHeight="1">
      <c r="A57" s="178"/>
      <c r="B57" s="42"/>
      <c r="C57" s="43"/>
      <c r="D57" s="67" t="s">
        <v>82</v>
      </c>
      <c r="E57" s="139">
        <v>1</v>
      </c>
      <c r="F57" s="68" t="s">
        <v>48</v>
      </c>
      <c r="G57" s="116"/>
      <c r="H57" s="69"/>
      <c r="I57" s="117">
        <v>880000</v>
      </c>
      <c r="J57" s="104">
        <f t="shared" si="3"/>
        <v>880000</v>
      </c>
      <c r="K57" s="45"/>
    </row>
    <row r="58" spans="1:11" ht="18.75" customHeight="1">
      <c r="A58" s="178"/>
      <c r="B58" s="42"/>
      <c r="C58" s="43"/>
      <c r="D58" s="67" t="s">
        <v>83</v>
      </c>
      <c r="E58" s="139">
        <v>1</v>
      </c>
      <c r="F58" s="68" t="s">
        <v>48</v>
      </c>
      <c r="G58" s="116"/>
      <c r="H58" s="69"/>
      <c r="I58" s="117">
        <v>1100000</v>
      </c>
      <c r="J58" s="104">
        <f t="shared" si="3"/>
        <v>1100000</v>
      </c>
      <c r="K58" s="45"/>
    </row>
    <row r="59" spans="1:11" ht="18.75" customHeight="1">
      <c r="A59" s="178"/>
      <c r="B59" s="151"/>
      <c r="C59" s="152"/>
      <c r="D59" s="67" t="s">
        <v>84</v>
      </c>
      <c r="E59" s="139">
        <v>1</v>
      </c>
      <c r="F59" s="68" t="s">
        <v>48</v>
      </c>
      <c r="G59" s="116"/>
      <c r="H59" s="69"/>
      <c r="I59" s="117">
        <v>880000</v>
      </c>
      <c r="J59" s="104">
        <f t="shared" si="3"/>
        <v>880000</v>
      </c>
      <c r="K59" s="45"/>
    </row>
    <row r="60" spans="1:11" ht="18.75" customHeight="1">
      <c r="A60" s="178"/>
      <c r="B60" s="42"/>
      <c r="C60" s="43"/>
      <c r="D60" s="67" t="s">
        <v>85</v>
      </c>
      <c r="E60" s="139">
        <v>1</v>
      </c>
      <c r="F60" s="68" t="s">
        <v>48</v>
      </c>
      <c r="G60" s="116"/>
      <c r="H60" s="69"/>
      <c r="I60" s="117">
        <v>616000</v>
      </c>
      <c r="J60" s="104">
        <f t="shared" si="3"/>
        <v>616000</v>
      </c>
      <c r="K60" s="45"/>
    </row>
    <row r="61" spans="1:11" ht="18.75" customHeight="1">
      <c r="A61" s="178"/>
      <c r="B61" s="42"/>
      <c r="C61" s="43"/>
      <c r="D61" s="67" t="s">
        <v>85</v>
      </c>
      <c r="E61" s="139">
        <v>1</v>
      </c>
      <c r="F61" s="68" t="s">
        <v>48</v>
      </c>
      <c r="G61" s="116"/>
      <c r="H61" s="69"/>
      <c r="I61" s="117">
        <v>770000</v>
      </c>
      <c r="J61" s="104">
        <f t="shared" si="3"/>
        <v>770000</v>
      </c>
      <c r="K61" s="45"/>
    </row>
    <row r="62" spans="1:11" ht="18.75" customHeight="1">
      <c r="A62" s="178"/>
      <c r="B62" s="42"/>
      <c r="C62" s="43"/>
      <c r="D62" s="67" t="s">
        <v>85</v>
      </c>
      <c r="E62" s="139">
        <v>1</v>
      </c>
      <c r="F62" s="68" t="s">
        <v>48</v>
      </c>
      <c r="G62" s="116"/>
      <c r="H62" s="69"/>
      <c r="I62" s="117">
        <v>616000</v>
      </c>
      <c r="J62" s="104">
        <f t="shared" si="3"/>
        <v>616000</v>
      </c>
      <c r="K62" s="45"/>
    </row>
    <row r="63" spans="1:11" ht="18.75" customHeight="1">
      <c r="A63" s="178"/>
      <c r="B63" s="42"/>
      <c r="C63" s="43"/>
      <c r="D63" s="67" t="s">
        <v>80</v>
      </c>
      <c r="E63" s="139">
        <v>1</v>
      </c>
      <c r="F63" s="68" t="s">
        <v>48</v>
      </c>
      <c r="G63" s="116"/>
      <c r="H63" s="69"/>
      <c r="I63" s="117">
        <v>1571900</v>
      </c>
      <c r="J63" s="104">
        <f t="shared" si="3"/>
        <v>1571900</v>
      </c>
      <c r="K63" s="45"/>
    </row>
    <row r="64" spans="1:11" ht="18.75" customHeight="1">
      <c r="A64" s="178"/>
      <c r="B64" s="151"/>
      <c r="C64" s="152"/>
      <c r="D64" s="67" t="s">
        <v>81</v>
      </c>
      <c r="E64" s="139">
        <v>1</v>
      </c>
      <c r="F64" s="68" t="s">
        <v>48</v>
      </c>
      <c r="G64" s="116"/>
      <c r="H64" s="69"/>
      <c r="I64" s="117">
        <v>660000</v>
      </c>
      <c r="J64" s="104">
        <f t="shared" si="3"/>
        <v>660000</v>
      </c>
      <c r="K64" s="45"/>
    </row>
    <row r="65" spans="1:11" ht="18.75" customHeight="1">
      <c r="A65" s="178"/>
      <c r="B65" s="42"/>
      <c r="C65" s="43"/>
      <c r="D65" s="67" t="s">
        <v>86</v>
      </c>
      <c r="E65" s="139">
        <v>1</v>
      </c>
      <c r="F65" s="68" t="s">
        <v>48</v>
      </c>
      <c r="G65" s="116"/>
      <c r="H65" s="69"/>
      <c r="I65" s="117">
        <v>1800000</v>
      </c>
      <c r="J65" s="104">
        <f t="shared" si="3"/>
        <v>1800000</v>
      </c>
      <c r="K65" s="45"/>
    </row>
    <row r="66" spans="1:11" ht="18.75" customHeight="1" thickBot="1">
      <c r="A66" s="178"/>
      <c r="B66" s="42"/>
      <c r="C66" s="43"/>
      <c r="D66" s="67"/>
      <c r="E66" s="121"/>
      <c r="F66" s="68"/>
      <c r="G66" s="116"/>
      <c r="H66" s="69"/>
      <c r="I66" s="117"/>
      <c r="J66" s="104">
        <f t="shared" si="3"/>
        <v>0</v>
      </c>
      <c r="K66" s="45"/>
    </row>
    <row r="67" spans="1:11" ht="18.75" customHeight="1" thickBot="1">
      <c r="A67" s="178"/>
      <c r="B67" s="39"/>
      <c r="C67" s="19"/>
      <c r="D67" s="18" t="s">
        <v>35</v>
      </c>
      <c r="E67" s="59"/>
      <c r="F67" s="60"/>
      <c r="G67" s="61"/>
      <c r="H67" s="62"/>
      <c r="I67" s="17"/>
      <c r="J67" s="14">
        <f>SUM(J50:J66)</f>
        <v>16613900</v>
      </c>
      <c r="K67" s="15"/>
    </row>
    <row r="68" spans="1:11" ht="18.75" customHeight="1">
      <c r="A68" s="178"/>
      <c r="B68" s="171" t="s">
        <v>36</v>
      </c>
      <c r="C68" s="173"/>
      <c r="D68" s="47"/>
      <c r="E68" s="106"/>
      <c r="F68" s="72"/>
      <c r="G68" s="49"/>
      <c r="H68" s="125"/>
      <c r="I68" s="107"/>
      <c r="J68" s="102">
        <f>E68*I68</f>
        <v>0</v>
      </c>
      <c r="K68" s="21"/>
    </row>
    <row r="69" spans="1:11" ht="18.75" customHeight="1" thickBot="1">
      <c r="A69" s="178"/>
      <c r="B69" s="151"/>
      <c r="C69" s="152"/>
      <c r="D69" s="126"/>
      <c r="E69" s="127"/>
      <c r="F69" s="51"/>
      <c r="G69" s="52"/>
      <c r="H69" s="128"/>
      <c r="I69" s="129"/>
      <c r="J69" s="134">
        <f>E69*I69</f>
        <v>0</v>
      </c>
      <c r="K69" s="20"/>
    </row>
    <row r="70" spans="1:11" ht="18.75" customHeight="1" thickBot="1">
      <c r="A70" s="178"/>
      <c r="B70" s="39"/>
      <c r="C70" s="19"/>
      <c r="D70" s="18" t="s">
        <v>37</v>
      </c>
      <c r="E70" s="59"/>
      <c r="F70" s="60"/>
      <c r="G70" s="61"/>
      <c r="H70" s="62"/>
      <c r="I70" s="17"/>
      <c r="J70" s="14">
        <f>SUM(J68:J69)</f>
        <v>0</v>
      </c>
      <c r="K70" s="15"/>
    </row>
    <row r="71" spans="1:11" ht="18.75" customHeight="1" thickBot="1">
      <c r="A71" s="178"/>
      <c r="B71" s="153" t="s">
        <v>38</v>
      </c>
      <c r="C71" s="154"/>
      <c r="D71" s="167" t="s">
        <v>46</v>
      </c>
      <c r="E71" s="168"/>
      <c r="F71" s="168"/>
      <c r="G71" s="168"/>
      <c r="H71" s="168"/>
      <c r="I71" s="169"/>
      <c r="J71" s="14">
        <f>J32*10%</f>
        <v>712991.99723444134</v>
      </c>
      <c r="K71" s="15"/>
    </row>
    <row r="72" spans="1:11" ht="18.75" customHeight="1" thickBot="1">
      <c r="A72" s="178"/>
      <c r="B72" s="155"/>
      <c r="C72" s="156"/>
      <c r="D72" s="170" t="s">
        <v>44</v>
      </c>
      <c r="E72" s="168"/>
      <c r="F72" s="168"/>
      <c r="G72" s="168"/>
      <c r="H72" s="168"/>
      <c r="I72" s="169"/>
      <c r="J72" s="14">
        <v>0</v>
      </c>
      <c r="K72" s="15"/>
    </row>
    <row r="73" spans="1:11" ht="18.75" customHeight="1" thickBot="1">
      <c r="A73" s="178"/>
      <c r="B73" s="155"/>
      <c r="C73" s="156"/>
      <c r="D73" s="170" t="s">
        <v>45</v>
      </c>
      <c r="E73" s="168"/>
      <c r="F73" s="168"/>
      <c r="G73" s="168"/>
      <c r="H73" s="168"/>
      <c r="I73" s="169"/>
      <c r="J73" s="16">
        <v>0</v>
      </c>
      <c r="K73" s="15"/>
    </row>
    <row r="74" spans="1:11" ht="23.25" customHeight="1" thickBot="1">
      <c r="A74" s="179"/>
      <c r="B74" s="157"/>
      <c r="C74" s="158"/>
      <c r="D74" s="18" t="s">
        <v>54</v>
      </c>
      <c r="E74" s="59"/>
      <c r="F74" s="60"/>
      <c r="G74" s="61"/>
      <c r="H74" s="62"/>
      <c r="I74" s="17"/>
      <c r="J74" s="16">
        <f>SUM(J71:J73)</f>
        <v>712991.99723444134</v>
      </c>
      <c r="K74" s="15"/>
    </row>
    <row r="75" spans="1:11" ht="23.25" customHeight="1" thickBot="1">
      <c r="A75" s="159" t="s">
        <v>51</v>
      </c>
      <c r="B75" s="160"/>
      <c r="C75" s="161"/>
      <c r="D75" s="83"/>
      <c r="E75" s="84"/>
      <c r="F75" s="84"/>
      <c r="G75" s="84"/>
      <c r="H75" s="84"/>
      <c r="I75" s="84"/>
      <c r="J75" s="16">
        <f>J35+J39+J43+J46+J49+J67+J70+J74</f>
        <v>17411731.997234441</v>
      </c>
      <c r="K75" s="85"/>
    </row>
    <row r="76" spans="1:11" ht="22.15" customHeight="1">
      <c r="A76" s="162" t="s">
        <v>40</v>
      </c>
      <c r="B76" s="163"/>
      <c r="C76" s="164"/>
      <c r="D76" s="87" t="s">
        <v>68</v>
      </c>
      <c r="E76" s="165">
        <f>J32+J75</f>
        <v>24541651.969578855</v>
      </c>
      <c r="F76" s="166"/>
      <c r="G76" s="88" t="s">
        <v>41</v>
      </c>
      <c r="H76" s="89">
        <v>0.1</v>
      </c>
      <c r="I76" s="90" t="s">
        <v>39</v>
      </c>
      <c r="J76" s="91">
        <f>ROUNDDOWN(E76*H76,0)</f>
        <v>2454165</v>
      </c>
      <c r="K76" s="92"/>
    </row>
    <row r="77" spans="1:11" ht="22.15" customHeight="1" thickBot="1">
      <c r="A77" s="143" t="s">
        <v>57</v>
      </c>
      <c r="B77" s="144"/>
      <c r="C77" s="145"/>
      <c r="D77" s="93"/>
      <c r="E77" s="94"/>
      <c r="F77" s="95"/>
      <c r="G77" s="96"/>
      <c r="H77" s="97"/>
      <c r="I77" s="98"/>
      <c r="J77" s="99">
        <v>45817</v>
      </c>
      <c r="K77" s="100"/>
    </row>
    <row r="78" spans="1:11" ht="22.15" customHeight="1" thickTop="1" thickBot="1">
      <c r="A78" s="146" t="s">
        <v>52</v>
      </c>
      <c r="B78" s="147"/>
      <c r="C78" s="147"/>
      <c r="D78" s="148"/>
      <c r="E78" s="149"/>
      <c r="F78" s="149"/>
      <c r="G78" s="149"/>
      <c r="H78" s="149"/>
      <c r="I78" s="150"/>
      <c r="J78" s="13">
        <f>J32+J75+J76-J77</f>
        <v>26949999.969578855</v>
      </c>
      <c r="K78" s="12"/>
    </row>
    <row r="79" spans="1:11" ht="16.149999999999999" customHeight="1">
      <c r="A79" s="11"/>
      <c r="B79" s="11"/>
      <c r="C79" s="11"/>
      <c r="I79" s="10"/>
      <c r="J79" s="9"/>
      <c r="K79" s="8"/>
    </row>
    <row r="89" s="1" customFormat="1"/>
  </sheetData>
  <mergeCells count="30">
    <mergeCell ref="B3:C3"/>
    <mergeCell ref="G4:H5"/>
    <mergeCell ref="I4:K5"/>
    <mergeCell ref="B21:C21"/>
    <mergeCell ref="E21:F21"/>
    <mergeCell ref="G21:H21"/>
    <mergeCell ref="A22:C32"/>
    <mergeCell ref="A33:A74"/>
    <mergeCell ref="B33:C33"/>
    <mergeCell ref="B36:C36"/>
    <mergeCell ref="B40:C40"/>
    <mergeCell ref="B41:C41"/>
    <mergeCell ref="B44:C44"/>
    <mergeCell ref="B47:C47"/>
    <mergeCell ref="B50:C50"/>
    <mergeCell ref="B55:C55"/>
    <mergeCell ref="B59:C59"/>
    <mergeCell ref="B64:C64"/>
    <mergeCell ref="B68:C68"/>
    <mergeCell ref="A77:C77"/>
    <mergeCell ref="A78:C78"/>
    <mergeCell ref="D78:I78"/>
    <mergeCell ref="B69:C69"/>
    <mergeCell ref="B71:C74"/>
    <mergeCell ref="A75:C75"/>
    <mergeCell ref="A76:C76"/>
    <mergeCell ref="E76:F76"/>
    <mergeCell ref="D71:I71"/>
    <mergeCell ref="D72:I72"/>
    <mergeCell ref="D73:I73"/>
  </mergeCells>
  <phoneticPr fontId="3"/>
  <printOptions horizontalCentered="1"/>
  <pageMargins left="0.51181102362204722" right="0.43307086614173229" top="0.62992125984251968" bottom="0.59055118110236227" header="0.39370078740157483" footer="0.51181102362204722"/>
  <pageSetup paperSize="9" scale="55" firstPageNumber="21" orientation="portrait" useFirstPageNumber="1" r:id="rId1"/>
  <headerFooter alignWithMargins="0"/>
  <rowBreaks count="1" manualBreakCount="1">
    <brk id="88" max="16383" man="1"/>
  </row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予算書</vt:lpstr>
      <vt:lpstr>予算書記入例</vt:lpstr>
      <vt:lpstr>予算書!Print_Area</vt:lpstr>
      <vt:lpstr>予算書記入例!Print_Area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髙橋凪沙</dc:creator>
  <cp:keywords/>
  <dc:description/>
  <cp:lastModifiedBy>小林 洋子</cp:lastModifiedBy>
  <cp:revision/>
  <cp:lastPrinted>2024-02-27T06:15:04Z</cp:lastPrinted>
  <dcterms:created xsi:type="dcterms:W3CDTF">2022-04-19T07:07:17Z</dcterms:created>
  <dcterms:modified xsi:type="dcterms:W3CDTF">2024-05-13T05:42:52Z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d899a617-f30e-4fb8-b81c-fb6d0b94ac5b_Enabled">
    <vt:lpwstr>true</vt:lpwstr>
  </property>
  <property fmtid="{D5CDD505-2E9C-101B-9397-08002B2CF9AE}" pid="3" name="MSIP_Label_d899a617-f30e-4fb8-b81c-fb6d0b94ac5b_SetDate">
    <vt:lpwstr>2022-04-19T07:07:18Z</vt:lpwstr>
  </property>
  <property fmtid="{D5CDD505-2E9C-101B-9397-08002B2CF9AE}" pid="4" name="MSIP_Label_d899a617-f30e-4fb8-b81c-fb6d0b94ac5b_Method">
    <vt:lpwstr>Standard</vt:lpwstr>
  </property>
  <property fmtid="{D5CDD505-2E9C-101B-9397-08002B2CF9AE}" pid="5" name="MSIP_Label_d899a617-f30e-4fb8-b81c-fb6d0b94ac5b_Name">
    <vt:lpwstr>機密性2情報</vt:lpwstr>
  </property>
  <property fmtid="{D5CDD505-2E9C-101B-9397-08002B2CF9AE}" pid="6" name="MSIP_Label_d899a617-f30e-4fb8-b81c-fb6d0b94ac5b_SiteId">
    <vt:lpwstr>545810b0-36cb-4290-8926-48dbc0f9e92f</vt:lpwstr>
  </property>
  <property fmtid="{D5CDD505-2E9C-101B-9397-08002B2CF9AE}" pid="7" name="MSIP_Label_d899a617-f30e-4fb8-b81c-fb6d0b94ac5b_ActionId">
    <vt:lpwstr>cd449077-fcb5-4c67-980c-847ca373321d</vt:lpwstr>
  </property>
  <property fmtid="{D5CDD505-2E9C-101B-9397-08002B2CF9AE}" pid="8" name="MSIP_Label_d899a617-f30e-4fb8-b81c-fb6d0b94ac5b_ContentBits">
    <vt:lpwstr>0</vt:lpwstr>
  </property>
</Properties>
</file>